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020" yWindow="2295" windowWidth="26685" windowHeight="15540" tabRatio="500"/>
  </bookViews>
  <sheets>
    <sheet name="Vintage" sheetId="1" r:id="rId1"/>
  </sheets>
  <definedNames>
    <definedName name="_xlnm.Print_Area" localSheetId="0">Vintage!$A$1:$AC$36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7" i="1" l="1"/>
  <c r="Q36" i="1"/>
  <c r="Q35" i="1"/>
  <c r="Q34" i="1"/>
  <c r="Q33" i="1"/>
  <c r="Q32" i="1"/>
  <c r="Q27" i="1"/>
  <c r="Q20" i="1"/>
  <c r="Q19" i="1"/>
  <c r="Q18" i="1"/>
  <c r="Q17" i="1"/>
  <c r="Q16" i="1"/>
  <c r="Q14" i="1"/>
  <c r="Q13" i="1"/>
  <c r="Q12" i="1"/>
  <c r="Q10" i="1"/>
  <c r="Q31" i="1"/>
  <c r="Q15" i="1"/>
  <c r="Q25" i="1"/>
  <c r="Q6" i="1"/>
  <c r="Q30" i="1"/>
  <c r="Q8" i="1"/>
  <c r="Q24" i="1"/>
  <c r="Q5" i="1"/>
  <c r="Q28" i="1"/>
  <c r="Q9" i="1"/>
  <c r="Q29" i="1"/>
  <c r="Q11" i="1"/>
  <c r="Q26" i="1"/>
  <c r="Q7" i="1"/>
  <c r="Q77" i="1"/>
  <c r="S77" i="1" s="1"/>
  <c r="Q80" i="1"/>
  <c r="Q79" i="1"/>
  <c r="Q78" i="1"/>
  <c r="Q76" i="1"/>
  <c r="Q74" i="1"/>
  <c r="Q73" i="1"/>
  <c r="Q72" i="1"/>
  <c r="Q71" i="1"/>
  <c r="Q70" i="1"/>
  <c r="Q67" i="1"/>
  <c r="Q66" i="1"/>
  <c r="Q59" i="1"/>
  <c r="Q58" i="1"/>
  <c r="Q57" i="1"/>
  <c r="Q56" i="1"/>
  <c r="Q55" i="1"/>
  <c r="Q53" i="1"/>
  <c r="Q52" i="1"/>
  <c r="Q51" i="1"/>
  <c r="Q50" i="1"/>
  <c r="Q49" i="1"/>
  <c r="Q44" i="1"/>
  <c r="Q43" i="1"/>
  <c r="Q65" i="1"/>
  <c r="Q47" i="1"/>
  <c r="Q69" i="1"/>
  <c r="Q48" i="1"/>
  <c r="Q68" i="1"/>
  <c r="Q45" i="1"/>
  <c r="Q63" i="1"/>
  <c r="Q41" i="1"/>
  <c r="Q75" i="1"/>
  <c r="Q54" i="1"/>
  <c r="Q42" i="1"/>
  <c r="Q64" i="1"/>
  <c r="Q46" i="1"/>
  <c r="S79" i="1" l="1"/>
  <c r="S78" i="1"/>
  <c r="S57" i="1"/>
  <c r="S63" i="1" l="1"/>
  <c r="S67" i="1"/>
  <c r="S65" i="1"/>
  <c r="S66" i="1"/>
  <c r="S68" i="1"/>
  <c r="S70" i="1"/>
  <c r="S69" i="1"/>
  <c r="S71" i="1"/>
  <c r="S72" i="1"/>
  <c r="S73" i="1"/>
  <c r="S74" i="1"/>
  <c r="S76" i="1"/>
  <c r="S75" i="1"/>
  <c r="S80" i="1"/>
  <c r="S44" i="1"/>
  <c r="S43" i="1"/>
  <c r="S42" i="1"/>
  <c r="S45" i="1"/>
  <c r="S49" i="1"/>
  <c r="S47" i="1"/>
  <c r="S50" i="1"/>
  <c r="S51" i="1"/>
  <c r="S46" i="1"/>
  <c r="S52" i="1"/>
  <c r="S53" i="1"/>
  <c r="S48" i="1"/>
  <c r="S55" i="1"/>
  <c r="S58" i="1"/>
  <c r="S56" i="1"/>
  <c r="S54" i="1"/>
  <c r="S59" i="1"/>
  <c r="S24" i="1"/>
  <c r="S26" i="1"/>
  <c r="S27" i="1"/>
  <c r="S28" i="1"/>
  <c r="S30" i="1"/>
  <c r="S33" i="1"/>
  <c r="S34" i="1"/>
  <c r="S29" i="1"/>
  <c r="S32" i="1"/>
  <c r="S35" i="1"/>
  <c r="S31" i="1"/>
  <c r="S37" i="1"/>
  <c r="S36" i="1"/>
  <c r="S5" i="1"/>
  <c r="S7" i="1"/>
  <c r="S8" i="1"/>
  <c r="S9" i="1"/>
  <c r="S12" i="1"/>
  <c r="S10" i="1"/>
  <c r="S13" i="1"/>
  <c r="S14" i="1"/>
  <c r="S11" i="1"/>
  <c r="S16" i="1"/>
  <c r="S17" i="1"/>
  <c r="S18" i="1"/>
  <c r="S19" i="1"/>
  <c r="S20" i="1"/>
  <c r="S15" i="1"/>
  <c r="S64" i="1" l="1"/>
  <c r="S25" i="1"/>
  <c r="S6" i="1"/>
  <c r="S41" i="1" l="1"/>
</calcChain>
</file>

<file path=xl/sharedStrings.xml><?xml version="1.0" encoding="utf-8"?>
<sst xmlns="http://schemas.openxmlformats.org/spreadsheetml/2006/main" count="220" uniqueCount="88">
  <si>
    <t>Vintage Class -- Boat</t>
  </si>
  <si>
    <t>No.</t>
  </si>
  <si>
    <t>Boat</t>
    <phoneticPr fontId="0" type="noConversion"/>
  </si>
  <si>
    <t>Year</t>
  </si>
  <si>
    <t>Owner</t>
  </si>
  <si>
    <t>Total</t>
  </si>
  <si>
    <t>Drops</t>
  </si>
  <si>
    <t>High Pts</t>
  </si>
  <si>
    <t>Chuck Murray</t>
  </si>
  <si>
    <t>Notre Dame</t>
  </si>
  <si>
    <t>Geoffry Grembowski</t>
  </si>
  <si>
    <t>Miss Schweppes</t>
  </si>
  <si>
    <t>Dead Guy Racing</t>
  </si>
  <si>
    <t>Hallmark Homes</t>
  </si>
  <si>
    <t>Robbie Roberts</t>
  </si>
  <si>
    <t>Miss Thriftway</t>
  </si>
  <si>
    <t>Vintage Class -- Driver</t>
  </si>
  <si>
    <t>Driver</t>
    <phoneticPr fontId="0" type="noConversion"/>
  </si>
  <si>
    <t>Jerry Dunlap</t>
  </si>
  <si>
    <t>JimmeJames Cusworth</t>
  </si>
  <si>
    <t>Ron Daum</t>
  </si>
  <si>
    <t>Modern Class -- Boat</t>
  </si>
  <si>
    <t>Boat</t>
  </si>
  <si>
    <t>Oh Boy! Oberto</t>
  </si>
  <si>
    <t>Modern Class -- Driver</t>
  </si>
  <si>
    <t>Gabriel Kjos</t>
  </si>
  <si>
    <t>Champ</t>
  </si>
  <si>
    <t>Dalton Industries</t>
  </si>
  <si>
    <t>Rick Evans</t>
  </si>
  <si>
    <t>Kerry Kjos</t>
  </si>
  <si>
    <t>Nitrogen Too</t>
  </si>
  <si>
    <t>Gerry Bordon</t>
  </si>
  <si>
    <t>Olympia Beer</t>
  </si>
  <si>
    <t>Parco's O-Ring Miss</t>
  </si>
  <si>
    <t>Thriftway Too</t>
  </si>
  <si>
    <t>$ Bill</t>
  </si>
  <si>
    <t>Hawaii Ka'i III</t>
  </si>
  <si>
    <t>Miss US 1</t>
  </si>
  <si>
    <t>Nitrogen Too, Thrftway Too</t>
  </si>
  <si>
    <t>Valken</t>
  </si>
  <si>
    <t>Miss Houston</t>
  </si>
  <si>
    <t>Miss US</t>
  </si>
  <si>
    <t>Graham Trucking</t>
  </si>
  <si>
    <t>Grandview on the Lake</t>
  </si>
  <si>
    <t>Kyle Thompson</t>
  </si>
  <si>
    <t>1983, 1976</t>
  </si>
  <si>
    <t>2018 ERCU Standings</t>
  </si>
  <si>
    <t>Diamond</t>
  </si>
  <si>
    <t>Ben Keller</t>
  </si>
  <si>
    <t>Len Taylor</t>
  </si>
  <si>
    <t>Spirit of Qatar</t>
  </si>
  <si>
    <t>Steven Taylor</t>
  </si>
  <si>
    <t>Miss Madison</t>
  </si>
  <si>
    <t>Nelson Holmberg</t>
  </si>
  <si>
    <t>Miss US 5</t>
  </si>
  <si>
    <t>Bernie</t>
  </si>
  <si>
    <t>Leland</t>
  </si>
  <si>
    <t>Regas</t>
  </si>
  <si>
    <t>Miss US; Olympia Beer</t>
  </si>
  <si>
    <t>Presidents</t>
  </si>
  <si>
    <t>Bill Smiley</t>
  </si>
  <si>
    <t>Mick Shutt</t>
  </si>
  <si>
    <t>Miss Timex</t>
  </si>
  <si>
    <t>Atlas Van Lines</t>
  </si>
  <si>
    <t>Miss Circus Circus</t>
  </si>
  <si>
    <t>Maple Leaf</t>
  </si>
  <si>
    <t>2015; 1972</t>
  </si>
  <si>
    <t>Dalton Industries, Notre Dame</t>
  </si>
  <si>
    <t>1959, 1957</t>
  </si>
  <si>
    <t>Miss US 1, Thriftway Too</t>
  </si>
  <si>
    <t>2012, 2012</t>
  </si>
  <si>
    <t>Spirit of Qatar, Spirit of Qatar (Steven's Boat)</t>
  </si>
  <si>
    <t>Governors</t>
  </si>
  <si>
    <t>Seafair</t>
  </si>
  <si>
    <t>Miss Bardhal</t>
  </si>
  <si>
    <t>1963, 1968</t>
  </si>
  <si>
    <t>Miss US 5, Miss Bardhal</t>
  </si>
  <si>
    <t>RNM</t>
  </si>
  <si>
    <t>David Newton</t>
  </si>
  <si>
    <t>Tempus</t>
  </si>
  <si>
    <t>Charlie's Girl</t>
  </si>
  <si>
    <t>Gold Cup</t>
  </si>
  <si>
    <t>Miss E-Lam Plus</t>
  </si>
  <si>
    <t>Jim Latimer</t>
  </si>
  <si>
    <t>Jerry Dunlap/Paul Dunlap</t>
  </si>
  <si>
    <t>Paul Dunlap</t>
  </si>
  <si>
    <t>Stan Sayers</t>
  </si>
  <si>
    <t>Craig Bradshaw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</si>
</sst>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0"/>
      <color indexed="9"/>
      <name val="Cambria"/>
      <family val="1"/>
    </font>
    <font>
      <sz val="10"/>
      <color indexed="8"/>
      <name val="Cambria"/>
      <family val="1"/>
    </font>
    <font>
      <sz val="10"/>
      <color rgb="FFFF0000"/>
      <name val="Cambria"/>
      <family val="1"/>
    </font>
    <font>
      <sz val="10"/>
      <color theme="1"/>
      <name val="Cambria"/>
      <family val="1"/>
    </font>
    <font>
      <b/>
      <sz val="14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Border="1"/>
    <xf numFmtId="2" fontId="4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8" fillId="4" borderId="9" xfId="0" applyNumberFormat="1" applyFont="1" applyFill="1" applyBorder="1" applyAlignment="1">
      <alignment horizontal="center" wrapText="1"/>
    </xf>
    <xf numFmtId="3" fontId="4" fillId="4" borderId="9" xfId="0" applyNumberFormat="1" applyFont="1" applyFill="1" applyBorder="1" applyAlignment="1">
      <alignment horizontal="center" wrapText="1"/>
    </xf>
    <xf numFmtId="3" fontId="3" fillId="4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 applyFill="1"/>
    <xf numFmtId="0" fontId="4" fillId="0" borderId="0" xfId="0" applyFont="1" applyFill="1"/>
    <xf numFmtId="3" fontId="8" fillId="4" borderId="9" xfId="0" applyNumberFormat="1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center"/>
    </xf>
    <xf numFmtId="3" fontId="8" fillId="4" borderId="9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top"/>
    </xf>
    <xf numFmtId="0" fontId="0" fillId="5" borderId="9" xfId="0" applyFill="1" applyBorder="1"/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left" vertical="center"/>
      <protection locked="0"/>
    </xf>
    <xf numFmtId="3" fontId="7" fillId="5" borderId="8" xfId="0" applyNumberFormat="1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vertical="top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3" fontId="9" fillId="5" borderId="8" xfId="0" applyNumberFormat="1" applyFont="1" applyFill="1" applyBorder="1" applyAlignment="1">
      <alignment horizontal="center" wrapText="1"/>
    </xf>
    <xf numFmtId="3" fontId="4" fillId="5" borderId="8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top"/>
    </xf>
    <xf numFmtId="0" fontId="4" fillId="5" borderId="6" xfId="0" applyFont="1" applyFill="1" applyBorder="1" applyAlignment="1" applyProtection="1">
      <alignment horizontal="left" vertical="center"/>
      <protection locked="0"/>
    </xf>
    <xf numFmtId="3" fontId="4" fillId="5" borderId="9" xfId="0" applyNumberFormat="1" applyFont="1" applyFill="1" applyBorder="1" applyAlignment="1">
      <alignment horizontal="left" wrapText="1"/>
    </xf>
    <xf numFmtId="3" fontId="4" fillId="5" borderId="8" xfId="0" applyNumberFormat="1" applyFont="1" applyFill="1" applyBorder="1" applyAlignment="1">
      <alignment horizontal="center" wrapText="1"/>
    </xf>
    <xf numFmtId="0" fontId="4" fillId="5" borderId="8" xfId="0" applyFont="1" applyFill="1" applyBorder="1" applyAlignment="1" applyProtection="1">
      <alignment horizontal="left" vertical="center"/>
      <protection locked="0"/>
    </xf>
    <xf numFmtId="0" fontId="4" fillId="5" borderId="13" xfId="0" applyFont="1" applyFill="1" applyBorder="1" applyAlignment="1" applyProtection="1">
      <alignment horizontal="left" vertical="center"/>
      <protection locked="0"/>
    </xf>
    <xf numFmtId="0" fontId="3" fillId="5" borderId="11" xfId="0" applyFont="1" applyFill="1" applyBorder="1" applyAlignment="1">
      <alignment horizontal="center" vertical="top" wrapText="1"/>
    </xf>
    <xf numFmtId="3" fontId="4" fillId="5" borderId="8" xfId="0" applyNumberFormat="1" applyFont="1" applyFill="1" applyBorder="1" applyAlignment="1">
      <alignment horizontal="center" vertical="top" wrapText="1"/>
    </xf>
    <xf numFmtId="3" fontId="9" fillId="5" borderId="8" xfId="0" applyNumberFormat="1" applyFont="1" applyFill="1" applyBorder="1" applyAlignment="1">
      <alignment horizontal="center" vertical="top" wrapText="1"/>
    </xf>
    <xf numFmtId="3" fontId="7" fillId="5" borderId="8" xfId="0" applyNumberFormat="1" applyFont="1" applyFill="1" applyBorder="1" applyAlignment="1">
      <alignment horizontal="center"/>
    </xf>
    <xf numFmtId="0" fontId="4" fillId="5" borderId="12" xfId="0" applyNumberFormat="1" applyFont="1" applyFill="1" applyBorder="1" applyAlignment="1" applyProtection="1">
      <alignment horizontal="center" vertical="center"/>
      <protection locked="0"/>
    </xf>
    <xf numFmtId="3" fontId="4" fillId="5" borderId="9" xfId="0" applyNumberFormat="1" applyFont="1" applyFill="1" applyBorder="1" applyAlignment="1">
      <alignment horizontal="center" wrapText="1"/>
    </xf>
    <xf numFmtId="3" fontId="8" fillId="5" borderId="8" xfId="0" applyNumberFormat="1" applyFont="1" applyFill="1" applyBorder="1" applyAlignment="1">
      <alignment horizontal="center" wrapText="1"/>
    </xf>
    <xf numFmtId="3" fontId="8" fillId="5" borderId="8" xfId="0" applyNumberFormat="1" applyFont="1" applyFill="1" applyBorder="1" applyAlignment="1">
      <alignment horizontal="center"/>
    </xf>
    <xf numFmtId="3" fontId="8" fillId="5" borderId="8" xfId="0" applyNumberFormat="1" applyFont="1" applyFill="1" applyBorder="1" applyAlignment="1">
      <alignment horizontal="center" vertical="top" wrapText="1"/>
    </xf>
    <xf numFmtId="3" fontId="7" fillId="5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DFF97"/>
      <color rgb="FFFDFF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0"/>
  <sheetViews>
    <sheetView tabSelected="1" zoomScaleNormal="90" zoomScalePageLayoutView="90" workbookViewId="0">
      <selection activeCell="S80" sqref="A1:S80"/>
    </sheetView>
  </sheetViews>
  <sheetFormatPr defaultColWidth="5.85546875" defaultRowHeight="12.75" x14ac:dyDescent="0.2"/>
  <cols>
    <col min="1" max="1" width="4.42578125" style="10" customWidth="1"/>
    <col min="2" max="2" width="32.140625" style="7" customWidth="1"/>
    <col min="3" max="3" width="24.85546875" style="8" bestFit="1" customWidth="1"/>
    <col min="4" max="4" width="48.85546875" style="7" bestFit="1" customWidth="1"/>
    <col min="5" max="9" width="8.85546875" style="7" customWidth="1"/>
    <col min="10" max="10" width="10.28515625" style="7" bestFit="1" customWidth="1"/>
    <col min="11" max="15" width="10.28515625" style="7" customWidth="1"/>
    <col min="16" max="16" width="11" style="7" bestFit="1" customWidth="1"/>
    <col min="17" max="17" width="8.85546875" style="7" customWidth="1"/>
    <col min="18" max="19" width="8.85546875" style="8" customWidth="1"/>
    <col min="20" max="20" width="8.85546875" style="1" customWidth="1"/>
  </cols>
  <sheetData>
    <row r="1" spans="1:76" ht="27" customHeight="1" x14ac:dyDescent="0.25">
      <c r="A1" s="25" t="s">
        <v>46</v>
      </c>
      <c r="C1" s="6"/>
    </row>
    <row r="2" spans="1:76" ht="17.100000000000001" customHeight="1" x14ac:dyDescent="0.25">
      <c r="A2" s="9" t="s">
        <v>0</v>
      </c>
    </row>
    <row r="3" spans="1:76" ht="15" customHeight="1" thickBot="1" x14ac:dyDescent="0.25"/>
    <row r="4" spans="1:76" s="2" customFormat="1" ht="13.5" thickBot="1" x14ac:dyDescent="0.25">
      <c r="A4" s="11" t="s">
        <v>1</v>
      </c>
      <c r="B4" s="12" t="s">
        <v>2</v>
      </c>
      <c r="C4" s="13" t="s">
        <v>3</v>
      </c>
      <c r="D4" s="14" t="s">
        <v>4</v>
      </c>
      <c r="E4" s="15" t="s">
        <v>26</v>
      </c>
      <c r="F4" s="15" t="s">
        <v>47</v>
      </c>
      <c r="G4" s="15" t="s">
        <v>55</v>
      </c>
      <c r="H4" s="15" t="s">
        <v>56</v>
      </c>
      <c r="I4" s="15" t="s">
        <v>57</v>
      </c>
      <c r="J4" s="15" t="s">
        <v>59</v>
      </c>
      <c r="K4" s="15" t="s">
        <v>65</v>
      </c>
      <c r="L4" s="15" t="s">
        <v>72</v>
      </c>
      <c r="M4" s="15" t="s">
        <v>73</v>
      </c>
      <c r="N4" s="15" t="s">
        <v>77</v>
      </c>
      <c r="O4" s="15" t="s">
        <v>81</v>
      </c>
      <c r="P4" s="15" t="s">
        <v>86</v>
      </c>
      <c r="Q4" s="15" t="s">
        <v>5</v>
      </c>
      <c r="R4" s="15" t="s">
        <v>6</v>
      </c>
      <c r="S4" s="16" t="s">
        <v>7</v>
      </c>
    </row>
    <row r="5" spans="1:76" s="4" customFormat="1" x14ac:dyDescent="0.2">
      <c r="A5" s="41">
        <v>1</v>
      </c>
      <c r="B5" s="42" t="s">
        <v>15</v>
      </c>
      <c r="C5" s="34">
        <v>1960</v>
      </c>
      <c r="D5" s="35" t="s">
        <v>29</v>
      </c>
      <c r="E5" s="36">
        <v>1227</v>
      </c>
      <c r="F5" s="36">
        <v>1400</v>
      </c>
      <c r="G5" s="36">
        <v>1500</v>
      </c>
      <c r="H5" s="36">
        <v>0</v>
      </c>
      <c r="I5" s="44">
        <v>1225</v>
      </c>
      <c r="J5" s="44">
        <v>1250</v>
      </c>
      <c r="K5" s="44">
        <v>725</v>
      </c>
      <c r="L5" s="44">
        <v>1500</v>
      </c>
      <c r="M5" s="44">
        <v>0</v>
      </c>
      <c r="N5" s="44">
        <v>1600</v>
      </c>
      <c r="O5" s="44">
        <v>1585</v>
      </c>
      <c r="P5" s="44">
        <v>750</v>
      </c>
      <c r="Q5" s="23">
        <f>SUM(E5:P5)</f>
        <v>12762</v>
      </c>
      <c r="R5" s="22">
        <v>0</v>
      </c>
      <c r="S5" s="24">
        <f>SUM(Q5-R5)</f>
        <v>12762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76" s="4" customFormat="1" x14ac:dyDescent="0.2">
      <c r="A6" s="37">
        <v>2</v>
      </c>
      <c r="B6" s="45" t="s">
        <v>33</v>
      </c>
      <c r="C6" s="38">
        <v>1970</v>
      </c>
      <c r="D6" s="35" t="s">
        <v>31</v>
      </c>
      <c r="E6" s="36">
        <v>1100</v>
      </c>
      <c r="F6" s="36">
        <v>1500</v>
      </c>
      <c r="G6" s="36">
        <v>0</v>
      </c>
      <c r="H6" s="36">
        <v>1269</v>
      </c>
      <c r="I6" s="44">
        <v>700</v>
      </c>
      <c r="J6" s="44">
        <v>869</v>
      </c>
      <c r="K6" s="44">
        <v>1100</v>
      </c>
      <c r="L6" s="44">
        <v>1200</v>
      </c>
      <c r="M6" s="44">
        <v>1400</v>
      </c>
      <c r="N6" s="44">
        <v>1400</v>
      </c>
      <c r="O6" s="44">
        <v>0</v>
      </c>
      <c r="P6" s="44">
        <v>400</v>
      </c>
      <c r="Q6" s="23">
        <f>SUM(E6:P6)</f>
        <v>10938</v>
      </c>
      <c r="R6" s="22">
        <v>0</v>
      </c>
      <c r="S6" s="24">
        <f>SUM(Q6-R6)</f>
        <v>10938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76" s="4" customFormat="1" x14ac:dyDescent="0.2">
      <c r="A7" s="37">
        <v>3</v>
      </c>
      <c r="B7" s="45" t="s">
        <v>36</v>
      </c>
      <c r="C7" s="38">
        <v>1957</v>
      </c>
      <c r="D7" s="35" t="s">
        <v>48</v>
      </c>
      <c r="E7" s="36">
        <v>863</v>
      </c>
      <c r="F7" s="36">
        <v>1050</v>
      </c>
      <c r="G7" s="36">
        <v>1125</v>
      </c>
      <c r="H7" s="53">
        <v>800</v>
      </c>
      <c r="I7" s="44">
        <v>1100</v>
      </c>
      <c r="J7" s="44">
        <v>925</v>
      </c>
      <c r="K7" s="44">
        <v>1500</v>
      </c>
      <c r="L7" s="44">
        <v>0</v>
      </c>
      <c r="M7" s="44">
        <v>1300</v>
      </c>
      <c r="N7" s="44">
        <v>975</v>
      </c>
      <c r="O7" s="44">
        <v>995</v>
      </c>
      <c r="P7" s="44">
        <v>1025</v>
      </c>
      <c r="Q7" s="23">
        <f>SUM(E7:P7)</f>
        <v>11658</v>
      </c>
      <c r="R7" s="22">
        <v>800</v>
      </c>
      <c r="S7" s="24">
        <f>SUM(Q7-R7)</f>
        <v>10858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</row>
    <row r="8" spans="1:76" s="4" customFormat="1" x14ac:dyDescent="0.2">
      <c r="A8" s="37">
        <v>4</v>
      </c>
      <c r="B8" s="45" t="s">
        <v>11</v>
      </c>
      <c r="C8" s="38">
        <v>1969</v>
      </c>
      <c r="D8" s="43" t="s">
        <v>12</v>
      </c>
      <c r="E8" s="44">
        <v>1600</v>
      </c>
      <c r="F8" s="44">
        <v>800</v>
      </c>
      <c r="G8" s="44">
        <v>1100</v>
      </c>
      <c r="H8" s="44">
        <v>1400</v>
      </c>
      <c r="I8" s="44">
        <v>625</v>
      </c>
      <c r="J8" s="44">
        <v>0</v>
      </c>
      <c r="K8" s="44">
        <v>1600</v>
      </c>
      <c r="L8" s="44">
        <v>0</v>
      </c>
      <c r="M8" s="44">
        <v>0</v>
      </c>
      <c r="N8" s="44">
        <v>0</v>
      </c>
      <c r="O8" s="44">
        <v>1680</v>
      </c>
      <c r="P8" s="44">
        <v>900</v>
      </c>
      <c r="Q8" s="23">
        <f>SUM(E8:P8)</f>
        <v>9705</v>
      </c>
      <c r="R8" s="22">
        <v>0</v>
      </c>
      <c r="S8" s="24">
        <f>SUM(Q8-R8)</f>
        <v>9705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76" s="4" customFormat="1" x14ac:dyDescent="0.2">
      <c r="A9" s="37">
        <v>5</v>
      </c>
      <c r="B9" s="45" t="s">
        <v>13</v>
      </c>
      <c r="C9" s="38">
        <v>1971</v>
      </c>
      <c r="D9" s="35" t="s">
        <v>14</v>
      </c>
      <c r="E9" s="36">
        <v>919</v>
      </c>
      <c r="F9" s="36">
        <v>0</v>
      </c>
      <c r="G9" s="36">
        <v>0</v>
      </c>
      <c r="H9" s="36">
        <v>1000</v>
      </c>
      <c r="I9" s="44">
        <v>1500</v>
      </c>
      <c r="J9" s="44">
        <v>0</v>
      </c>
      <c r="K9" s="44">
        <v>300</v>
      </c>
      <c r="L9" s="44">
        <v>825</v>
      </c>
      <c r="M9" s="44">
        <v>1369</v>
      </c>
      <c r="N9" s="44">
        <v>925</v>
      </c>
      <c r="O9" s="44">
        <v>1027</v>
      </c>
      <c r="P9" s="44">
        <v>1025</v>
      </c>
      <c r="Q9" s="23">
        <f>SUM(E9:P9)</f>
        <v>8890</v>
      </c>
      <c r="R9" s="22">
        <v>0</v>
      </c>
      <c r="S9" s="24">
        <f>SUM(Q9-R9)</f>
        <v>8890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76" s="4" customFormat="1" x14ac:dyDescent="0.2">
      <c r="A10" s="37">
        <v>6</v>
      </c>
      <c r="B10" s="45" t="s">
        <v>37</v>
      </c>
      <c r="C10" s="38">
        <v>1959</v>
      </c>
      <c r="D10" s="35" t="s">
        <v>20</v>
      </c>
      <c r="E10" s="44">
        <v>525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300</v>
      </c>
      <c r="L10" s="44">
        <v>1127</v>
      </c>
      <c r="M10" s="44">
        <v>900</v>
      </c>
      <c r="N10" s="44">
        <v>919</v>
      </c>
      <c r="O10" s="44">
        <v>0</v>
      </c>
      <c r="P10" s="44">
        <v>0</v>
      </c>
      <c r="Q10" s="23">
        <f>SUM(E10:P10)</f>
        <v>3771</v>
      </c>
      <c r="R10" s="22">
        <v>0</v>
      </c>
      <c r="S10" s="24">
        <f>SUM(Q10-R10)</f>
        <v>3771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</row>
    <row r="11" spans="1:76" s="4" customFormat="1" x14ac:dyDescent="0.2">
      <c r="A11" s="37">
        <v>7</v>
      </c>
      <c r="B11" s="45" t="s">
        <v>37</v>
      </c>
      <c r="C11" s="38">
        <v>1957</v>
      </c>
      <c r="D11" s="35" t="s">
        <v>51</v>
      </c>
      <c r="E11" s="44">
        <v>0</v>
      </c>
      <c r="F11" s="44">
        <v>525</v>
      </c>
      <c r="G11" s="44">
        <v>525</v>
      </c>
      <c r="H11" s="44">
        <v>225</v>
      </c>
      <c r="I11" s="44">
        <v>625</v>
      </c>
      <c r="J11" s="44">
        <v>0</v>
      </c>
      <c r="K11" s="44">
        <v>400</v>
      </c>
      <c r="L11" s="44">
        <v>0</v>
      </c>
      <c r="M11" s="44">
        <v>0</v>
      </c>
      <c r="N11" s="44">
        <v>0</v>
      </c>
      <c r="O11" s="44">
        <v>50</v>
      </c>
      <c r="P11" s="44">
        <v>1400</v>
      </c>
      <c r="Q11" s="23">
        <f>SUM(E11:P11)</f>
        <v>3750</v>
      </c>
      <c r="R11" s="22">
        <v>0</v>
      </c>
      <c r="S11" s="24">
        <f>SUM(Q11-R11)</f>
        <v>3750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</row>
    <row r="12" spans="1:76" s="4" customFormat="1" x14ac:dyDescent="0.2">
      <c r="A12" s="37">
        <v>8</v>
      </c>
      <c r="B12" s="45" t="s">
        <v>9</v>
      </c>
      <c r="C12" s="38">
        <v>1967</v>
      </c>
      <c r="D12" s="46" t="s">
        <v>28</v>
      </c>
      <c r="E12" s="56">
        <v>685</v>
      </c>
      <c r="F12" s="56">
        <v>675</v>
      </c>
      <c r="G12" s="56">
        <v>450</v>
      </c>
      <c r="H12" s="56">
        <v>450</v>
      </c>
      <c r="I12" s="52">
        <v>600</v>
      </c>
      <c r="J12" s="52">
        <v>569</v>
      </c>
      <c r="K12" s="52">
        <v>0</v>
      </c>
      <c r="L12" s="52">
        <v>169</v>
      </c>
      <c r="M12" s="52">
        <v>0</v>
      </c>
      <c r="N12" s="52">
        <v>0</v>
      </c>
      <c r="O12" s="52">
        <v>0</v>
      </c>
      <c r="P12" s="52">
        <v>0</v>
      </c>
      <c r="Q12" s="23">
        <f>SUM(E12:P12)</f>
        <v>3598</v>
      </c>
      <c r="R12" s="22">
        <v>0</v>
      </c>
      <c r="S12" s="24">
        <f>SUM(Q12-R12)</f>
        <v>3598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</row>
    <row r="13" spans="1:76" s="4" customFormat="1" x14ac:dyDescent="0.2">
      <c r="A13" s="37">
        <v>9</v>
      </c>
      <c r="B13" s="45" t="s">
        <v>62</v>
      </c>
      <c r="C13" s="38">
        <v>1971</v>
      </c>
      <c r="D13" s="35" t="s">
        <v>61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525</v>
      </c>
      <c r="K13" s="44">
        <v>825</v>
      </c>
      <c r="L13" s="44">
        <v>844</v>
      </c>
      <c r="M13" s="44">
        <v>450</v>
      </c>
      <c r="N13" s="44">
        <v>0</v>
      </c>
      <c r="O13" s="44">
        <v>0</v>
      </c>
      <c r="P13" s="44">
        <v>0</v>
      </c>
      <c r="Q13" s="23">
        <f>SUM(E13:P13)</f>
        <v>2644</v>
      </c>
      <c r="R13" s="22">
        <v>0</v>
      </c>
      <c r="S13" s="24">
        <f>SUM(Q13-R13)</f>
        <v>2644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</row>
    <row r="14" spans="1:76" s="4" customFormat="1" x14ac:dyDescent="0.2">
      <c r="A14" s="37">
        <v>10</v>
      </c>
      <c r="B14" s="45" t="s">
        <v>35</v>
      </c>
      <c r="C14" s="38">
        <v>1962</v>
      </c>
      <c r="D14" s="35" t="s">
        <v>10</v>
      </c>
      <c r="E14" s="36">
        <v>994</v>
      </c>
      <c r="F14" s="36">
        <v>0</v>
      </c>
      <c r="G14" s="36">
        <v>0</v>
      </c>
      <c r="H14" s="36">
        <v>0</v>
      </c>
      <c r="I14" s="44">
        <v>0</v>
      </c>
      <c r="J14" s="44">
        <v>1400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23">
        <f>SUM(E14:P14)</f>
        <v>2394</v>
      </c>
      <c r="R14" s="22">
        <v>0</v>
      </c>
      <c r="S14" s="24">
        <f>SUM(Q14-R14)</f>
        <v>2394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76" s="4" customFormat="1" x14ac:dyDescent="0.2">
      <c r="A15" s="37">
        <v>11</v>
      </c>
      <c r="B15" s="45" t="s">
        <v>74</v>
      </c>
      <c r="C15" s="38">
        <v>1968</v>
      </c>
      <c r="D15" s="35" t="s">
        <v>49</v>
      </c>
      <c r="E15" s="36">
        <v>0</v>
      </c>
      <c r="F15" s="36">
        <v>0</v>
      </c>
      <c r="G15" s="36">
        <v>0</v>
      </c>
      <c r="H15" s="36">
        <v>0</v>
      </c>
      <c r="I15" s="44">
        <v>0</v>
      </c>
      <c r="J15" s="44">
        <v>0</v>
      </c>
      <c r="K15" s="44">
        <v>0</v>
      </c>
      <c r="L15" s="44">
        <v>0</v>
      </c>
      <c r="M15" s="44">
        <v>300</v>
      </c>
      <c r="N15" s="44">
        <v>825</v>
      </c>
      <c r="O15" s="44">
        <v>609</v>
      </c>
      <c r="P15" s="44">
        <v>450</v>
      </c>
      <c r="Q15" s="23">
        <f>SUM(E15:P15)</f>
        <v>2184</v>
      </c>
      <c r="R15" s="22">
        <v>0</v>
      </c>
      <c r="S15" s="24">
        <f>SUM(Q15-R15)</f>
        <v>2184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s="4" customFormat="1" x14ac:dyDescent="0.2">
      <c r="A16" s="37">
        <v>12</v>
      </c>
      <c r="B16" s="45" t="s">
        <v>34</v>
      </c>
      <c r="C16" s="38">
        <v>1960</v>
      </c>
      <c r="D16" s="35" t="s">
        <v>8</v>
      </c>
      <c r="E16" s="36">
        <v>400</v>
      </c>
      <c r="F16" s="36">
        <v>0</v>
      </c>
      <c r="G16" s="36">
        <v>800</v>
      </c>
      <c r="H16" s="36">
        <v>0</v>
      </c>
      <c r="I16" s="44">
        <v>0</v>
      </c>
      <c r="J16" s="44">
        <v>0</v>
      </c>
      <c r="K16" s="44">
        <v>0</v>
      </c>
      <c r="L16" s="44">
        <v>0</v>
      </c>
      <c r="M16" s="44">
        <v>400</v>
      </c>
      <c r="N16" s="44">
        <v>0</v>
      </c>
      <c r="O16" s="44">
        <v>0</v>
      </c>
      <c r="P16" s="44">
        <v>0</v>
      </c>
      <c r="Q16" s="23">
        <f>SUM(E16:P16)</f>
        <v>1600</v>
      </c>
      <c r="R16" s="22">
        <v>0</v>
      </c>
      <c r="S16" s="24">
        <f>SUM(Q16-R16)</f>
        <v>1600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76" s="4" customFormat="1" x14ac:dyDescent="0.2">
      <c r="A17" s="37">
        <v>13</v>
      </c>
      <c r="B17" s="45" t="s">
        <v>54</v>
      </c>
      <c r="C17" s="38">
        <v>1963</v>
      </c>
      <c r="D17" s="35" t="s">
        <v>49</v>
      </c>
      <c r="E17" s="44">
        <v>0</v>
      </c>
      <c r="F17" s="44">
        <v>169</v>
      </c>
      <c r="G17" s="44">
        <v>0</v>
      </c>
      <c r="H17" s="44">
        <v>0</v>
      </c>
      <c r="I17" s="44">
        <v>300</v>
      </c>
      <c r="J17" s="44">
        <v>169</v>
      </c>
      <c r="K17" s="44">
        <v>600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23">
        <f>SUM(E17:P17)</f>
        <v>1238</v>
      </c>
      <c r="R17" s="22">
        <v>0</v>
      </c>
      <c r="S17" s="24">
        <f>SUM(Q17-R17)</f>
        <v>1238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s="4" customFormat="1" x14ac:dyDescent="0.2">
      <c r="A18" s="37">
        <v>14</v>
      </c>
      <c r="B18" s="45" t="s">
        <v>30</v>
      </c>
      <c r="C18" s="38">
        <v>1960</v>
      </c>
      <c r="D18" s="35" t="s">
        <v>8</v>
      </c>
      <c r="E18" s="36">
        <v>721</v>
      </c>
      <c r="F18" s="36">
        <v>0</v>
      </c>
      <c r="G18" s="36">
        <v>0</v>
      </c>
      <c r="H18" s="36">
        <v>0</v>
      </c>
      <c r="I18" s="44">
        <v>485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23">
        <f>SUM(E18:P18)</f>
        <v>1206</v>
      </c>
      <c r="R18" s="22">
        <v>0</v>
      </c>
      <c r="S18" s="24">
        <f>SUM(Q18-R18)</f>
        <v>1206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 s="4" customFormat="1" x14ac:dyDescent="0.2">
      <c r="A19" s="37">
        <v>15</v>
      </c>
      <c r="B19" s="45" t="s">
        <v>34</v>
      </c>
      <c r="C19" s="38">
        <v>1957</v>
      </c>
      <c r="D19" s="35" t="s">
        <v>20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300</v>
      </c>
      <c r="L19" s="44">
        <v>300</v>
      </c>
      <c r="M19" s="44">
        <v>300</v>
      </c>
      <c r="N19" s="44">
        <v>0</v>
      </c>
      <c r="O19" s="44">
        <v>0</v>
      </c>
      <c r="P19" s="44">
        <v>0</v>
      </c>
      <c r="Q19" s="23">
        <f>SUM(E19:P19)</f>
        <v>900</v>
      </c>
      <c r="R19" s="22">
        <v>0</v>
      </c>
      <c r="S19" s="24">
        <f>SUM(Q19-R19)</f>
        <v>900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s="4" customFormat="1" x14ac:dyDescent="0.2">
      <c r="A20" s="37">
        <v>16</v>
      </c>
      <c r="B20" s="45" t="s">
        <v>15</v>
      </c>
      <c r="C20" s="38">
        <v>1957</v>
      </c>
      <c r="D20" s="35" t="s">
        <v>60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725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23">
        <f>SUM(E20:P20)</f>
        <v>725</v>
      </c>
      <c r="R20" s="22">
        <v>0</v>
      </c>
      <c r="S20" s="24">
        <f>SUM(Q20-R20)</f>
        <v>725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 s="5" customFormat="1" ht="24.75" customHeight="1" x14ac:dyDescent="0.25">
      <c r="A21" s="17" t="s">
        <v>16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0"/>
      <c r="S21" s="20"/>
    </row>
    <row r="22" spans="1:76" s="5" customFormat="1" ht="15" customHeight="1" thickBot="1" x14ac:dyDescent="0.25">
      <c r="A22" s="21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0"/>
    </row>
    <row r="23" spans="1:76" s="2" customFormat="1" ht="15" customHeight="1" thickBot="1" x14ac:dyDescent="0.25">
      <c r="A23" s="11" t="s">
        <v>1</v>
      </c>
      <c r="B23" s="12" t="s">
        <v>17</v>
      </c>
      <c r="C23" s="13" t="s">
        <v>3</v>
      </c>
      <c r="D23" s="14" t="s">
        <v>2</v>
      </c>
      <c r="E23" s="15" t="s">
        <v>26</v>
      </c>
      <c r="F23" s="15" t="s">
        <v>47</v>
      </c>
      <c r="G23" s="15" t="s">
        <v>55</v>
      </c>
      <c r="H23" s="15" t="s">
        <v>56</v>
      </c>
      <c r="I23" s="15" t="s">
        <v>57</v>
      </c>
      <c r="J23" s="15" t="s">
        <v>59</v>
      </c>
      <c r="K23" s="15" t="s">
        <v>65</v>
      </c>
      <c r="L23" s="15" t="s">
        <v>72</v>
      </c>
      <c r="M23" s="15" t="s">
        <v>73</v>
      </c>
      <c r="N23" s="15" t="s">
        <v>77</v>
      </c>
      <c r="O23" s="15" t="s">
        <v>81</v>
      </c>
      <c r="P23" s="15" t="s">
        <v>86</v>
      </c>
      <c r="Q23" s="15" t="s">
        <v>5</v>
      </c>
      <c r="R23" s="15" t="s">
        <v>6</v>
      </c>
      <c r="S23" s="16" t="s">
        <v>7</v>
      </c>
    </row>
    <row r="24" spans="1:76" x14ac:dyDescent="0.2">
      <c r="A24" s="32">
        <v>1</v>
      </c>
      <c r="B24" s="33" t="s">
        <v>29</v>
      </c>
      <c r="C24" s="34">
        <v>1960</v>
      </c>
      <c r="D24" s="35" t="s">
        <v>15</v>
      </c>
      <c r="E24" s="40">
        <v>1227</v>
      </c>
      <c r="F24" s="40">
        <v>1400</v>
      </c>
      <c r="G24" s="40">
        <v>1500</v>
      </c>
      <c r="H24" s="40">
        <v>0</v>
      </c>
      <c r="I24" s="40">
        <v>1225</v>
      </c>
      <c r="J24" s="40">
        <v>1250</v>
      </c>
      <c r="K24" s="40">
        <v>725</v>
      </c>
      <c r="L24" s="40">
        <v>1500</v>
      </c>
      <c r="M24" s="40">
        <v>0</v>
      </c>
      <c r="N24" s="40">
        <v>0</v>
      </c>
      <c r="O24" s="40">
        <v>1585</v>
      </c>
      <c r="P24" s="40">
        <v>750</v>
      </c>
      <c r="Q24" s="23">
        <f>SUM(E24:P24)</f>
        <v>11162</v>
      </c>
      <c r="R24" s="22">
        <v>0</v>
      </c>
      <c r="S24" s="24">
        <f>SUM(Q24-R24)</f>
        <v>11162</v>
      </c>
      <c r="T24"/>
    </row>
    <row r="25" spans="1:76" x14ac:dyDescent="0.2">
      <c r="A25" s="37">
        <v>2</v>
      </c>
      <c r="B25" s="33" t="s">
        <v>31</v>
      </c>
      <c r="C25" s="38">
        <v>1970</v>
      </c>
      <c r="D25" s="35" t="s">
        <v>33</v>
      </c>
      <c r="E25" s="36">
        <v>1100</v>
      </c>
      <c r="F25" s="36">
        <v>1500</v>
      </c>
      <c r="G25" s="36">
        <v>0</v>
      </c>
      <c r="H25" s="36">
        <v>1269</v>
      </c>
      <c r="I25" s="44">
        <v>700</v>
      </c>
      <c r="J25" s="44">
        <v>869</v>
      </c>
      <c r="K25" s="44">
        <v>1100</v>
      </c>
      <c r="L25" s="44">
        <v>1200</v>
      </c>
      <c r="M25" s="44">
        <v>1400</v>
      </c>
      <c r="N25" s="44">
        <v>1400</v>
      </c>
      <c r="O25" s="44">
        <v>0</v>
      </c>
      <c r="P25" s="44">
        <v>400</v>
      </c>
      <c r="Q25" s="23">
        <f>SUM(E25:P25)</f>
        <v>10938</v>
      </c>
      <c r="R25" s="22">
        <v>0</v>
      </c>
      <c r="S25" s="24">
        <f>SUM(Q25-R25)</f>
        <v>10938</v>
      </c>
      <c r="T25"/>
    </row>
    <row r="26" spans="1:76" x14ac:dyDescent="0.2">
      <c r="A26" s="37">
        <v>3</v>
      </c>
      <c r="B26" s="33" t="s">
        <v>18</v>
      </c>
      <c r="C26" s="38">
        <v>1957</v>
      </c>
      <c r="D26" s="35" t="s">
        <v>36</v>
      </c>
      <c r="E26" s="36">
        <v>863</v>
      </c>
      <c r="F26" s="36">
        <v>1050</v>
      </c>
      <c r="G26" s="36">
        <v>1125</v>
      </c>
      <c r="H26" s="53">
        <v>800</v>
      </c>
      <c r="I26" s="44">
        <v>1100</v>
      </c>
      <c r="J26" s="44">
        <v>925</v>
      </c>
      <c r="K26" s="44">
        <v>1500</v>
      </c>
      <c r="L26" s="44">
        <v>0</v>
      </c>
      <c r="M26" s="44">
        <v>1300</v>
      </c>
      <c r="N26" s="44">
        <v>975</v>
      </c>
      <c r="O26" s="44">
        <v>995</v>
      </c>
      <c r="P26" s="44">
        <v>1025</v>
      </c>
      <c r="Q26" s="23">
        <f>SUM(E26:P26)</f>
        <v>11658</v>
      </c>
      <c r="R26" s="22">
        <v>800</v>
      </c>
      <c r="S26" s="24">
        <f>SUM(Q26-R26)</f>
        <v>10858</v>
      </c>
      <c r="T26"/>
    </row>
    <row r="27" spans="1:76" x14ac:dyDescent="0.2">
      <c r="A27" s="32">
        <v>4</v>
      </c>
      <c r="B27" s="33" t="s">
        <v>19</v>
      </c>
      <c r="C27" s="38">
        <v>1969</v>
      </c>
      <c r="D27" s="35" t="s">
        <v>11</v>
      </c>
      <c r="E27" s="36">
        <v>1600</v>
      </c>
      <c r="F27" s="36">
        <v>800</v>
      </c>
      <c r="G27" s="36">
        <v>1100</v>
      </c>
      <c r="H27" s="36">
        <v>1400</v>
      </c>
      <c r="I27" s="44">
        <v>625</v>
      </c>
      <c r="J27" s="44">
        <v>0</v>
      </c>
      <c r="K27" s="44">
        <v>1600</v>
      </c>
      <c r="L27" s="44">
        <v>0</v>
      </c>
      <c r="M27" s="44">
        <v>0</v>
      </c>
      <c r="N27" s="44">
        <v>0</v>
      </c>
      <c r="O27" s="44">
        <v>1680</v>
      </c>
      <c r="P27" s="44">
        <v>900</v>
      </c>
      <c r="Q27" s="23">
        <f>SUM(E27:P27)</f>
        <v>9705</v>
      </c>
      <c r="R27" s="22">
        <v>0</v>
      </c>
      <c r="S27" s="24">
        <f>SUM(Q27-R27)</f>
        <v>9705</v>
      </c>
      <c r="T27"/>
    </row>
    <row r="28" spans="1:76" x14ac:dyDescent="0.2">
      <c r="A28" s="37">
        <v>5</v>
      </c>
      <c r="B28" s="33" t="s">
        <v>14</v>
      </c>
      <c r="C28" s="38">
        <v>1971</v>
      </c>
      <c r="D28" s="35" t="s">
        <v>13</v>
      </c>
      <c r="E28" s="36">
        <v>919</v>
      </c>
      <c r="F28" s="36">
        <v>0</v>
      </c>
      <c r="G28" s="36">
        <v>0</v>
      </c>
      <c r="H28" s="36">
        <v>1000</v>
      </c>
      <c r="I28" s="44">
        <v>1500</v>
      </c>
      <c r="J28" s="44">
        <v>0</v>
      </c>
      <c r="K28" s="44">
        <v>300</v>
      </c>
      <c r="L28" s="44">
        <v>825</v>
      </c>
      <c r="M28" s="44">
        <v>1369</v>
      </c>
      <c r="N28" s="44">
        <v>925</v>
      </c>
      <c r="O28" s="44">
        <v>1027</v>
      </c>
      <c r="P28" s="44">
        <v>1025</v>
      </c>
      <c r="Q28" s="23">
        <f>SUM(E28:P28)</f>
        <v>8890</v>
      </c>
      <c r="R28" s="22">
        <v>0</v>
      </c>
      <c r="S28" s="24">
        <f>SUM(Q28-R28)</f>
        <v>8890</v>
      </c>
      <c r="T28"/>
    </row>
    <row r="29" spans="1:76" x14ac:dyDescent="0.2">
      <c r="A29" s="37">
        <v>6</v>
      </c>
      <c r="B29" s="33" t="s">
        <v>51</v>
      </c>
      <c r="C29" s="38">
        <v>1957</v>
      </c>
      <c r="D29" s="35" t="s">
        <v>37</v>
      </c>
      <c r="E29" s="36">
        <v>0</v>
      </c>
      <c r="F29" s="36">
        <v>525</v>
      </c>
      <c r="G29" s="36">
        <v>525</v>
      </c>
      <c r="H29" s="36">
        <v>225</v>
      </c>
      <c r="I29" s="44">
        <v>625</v>
      </c>
      <c r="J29" s="44">
        <v>0</v>
      </c>
      <c r="K29" s="44">
        <v>400</v>
      </c>
      <c r="L29" s="44">
        <v>0</v>
      </c>
      <c r="M29" s="44">
        <v>0</v>
      </c>
      <c r="N29" s="44">
        <v>0</v>
      </c>
      <c r="O29" s="44">
        <v>50</v>
      </c>
      <c r="P29" s="44">
        <v>1400</v>
      </c>
      <c r="Q29" s="23">
        <f>SUM(E29:P29)</f>
        <v>3750</v>
      </c>
      <c r="R29" s="22">
        <v>0</v>
      </c>
      <c r="S29" s="24">
        <f>SUM(Q29-R29)</f>
        <v>3750</v>
      </c>
      <c r="T29"/>
    </row>
    <row r="30" spans="1:76" x14ac:dyDescent="0.2">
      <c r="A30" s="32">
        <v>7</v>
      </c>
      <c r="B30" s="33" t="s">
        <v>28</v>
      </c>
      <c r="C30" s="38">
        <v>1967</v>
      </c>
      <c r="D30" s="35" t="s">
        <v>9</v>
      </c>
      <c r="E30" s="36">
        <v>685</v>
      </c>
      <c r="F30" s="36">
        <v>675</v>
      </c>
      <c r="G30" s="36">
        <v>450</v>
      </c>
      <c r="H30" s="36">
        <v>450</v>
      </c>
      <c r="I30" s="44">
        <v>600</v>
      </c>
      <c r="J30" s="44">
        <v>569</v>
      </c>
      <c r="K30" s="44">
        <v>0</v>
      </c>
      <c r="L30" s="44">
        <v>169</v>
      </c>
      <c r="M30" s="44">
        <v>0</v>
      </c>
      <c r="N30" s="44">
        <v>0</v>
      </c>
      <c r="O30" s="44">
        <v>0</v>
      </c>
      <c r="P30" s="44">
        <v>0</v>
      </c>
      <c r="Q30" s="23">
        <f>SUM(E30:P30)</f>
        <v>3598</v>
      </c>
      <c r="R30" s="22">
        <v>0</v>
      </c>
      <c r="S30" s="24">
        <f>SUM(Q30-R30)</f>
        <v>3598</v>
      </c>
      <c r="T30"/>
    </row>
    <row r="31" spans="1:76" x14ac:dyDescent="0.2">
      <c r="A31" s="37">
        <v>8</v>
      </c>
      <c r="B31" s="33" t="s">
        <v>49</v>
      </c>
      <c r="C31" s="38" t="s">
        <v>75</v>
      </c>
      <c r="D31" s="35" t="s">
        <v>76</v>
      </c>
      <c r="E31" s="36">
        <v>0</v>
      </c>
      <c r="F31" s="36">
        <v>169</v>
      </c>
      <c r="G31" s="36">
        <v>0</v>
      </c>
      <c r="H31" s="36">
        <v>0</v>
      </c>
      <c r="I31" s="44">
        <v>300</v>
      </c>
      <c r="J31" s="44">
        <v>169</v>
      </c>
      <c r="K31" s="44">
        <v>600</v>
      </c>
      <c r="L31" s="44">
        <v>0</v>
      </c>
      <c r="M31" s="44">
        <v>300</v>
      </c>
      <c r="N31" s="44">
        <v>825</v>
      </c>
      <c r="O31" s="44">
        <v>609</v>
      </c>
      <c r="P31" s="44">
        <v>450</v>
      </c>
      <c r="Q31" s="23">
        <f>SUM(E31:P31)</f>
        <v>3422</v>
      </c>
      <c r="R31" s="22">
        <v>0</v>
      </c>
      <c r="S31" s="24">
        <f>SUM(Q31-R31)</f>
        <v>3422</v>
      </c>
      <c r="T31"/>
    </row>
    <row r="32" spans="1:76" x14ac:dyDescent="0.2">
      <c r="A32" s="37">
        <v>9</v>
      </c>
      <c r="B32" s="33" t="s">
        <v>20</v>
      </c>
      <c r="C32" s="38" t="s">
        <v>68</v>
      </c>
      <c r="D32" s="35" t="s">
        <v>69</v>
      </c>
      <c r="E32" s="39">
        <v>525</v>
      </c>
      <c r="F32" s="39">
        <v>0</v>
      </c>
      <c r="G32" s="39">
        <v>0</v>
      </c>
      <c r="H32" s="39">
        <v>0</v>
      </c>
      <c r="I32" s="44">
        <v>0</v>
      </c>
      <c r="J32" s="44">
        <v>0</v>
      </c>
      <c r="K32" s="44">
        <v>300</v>
      </c>
      <c r="L32" s="44">
        <v>300</v>
      </c>
      <c r="M32" s="44">
        <v>900</v>
      </c>
      <c r="N32" s="44">
        <v>919</v>
      </c>
      <c r="O32" s="44">
        <v>0</v>
      </c>
      <c r="P32" s="44">
        <v>0</v>
      </c>
      <c r="Q32" s="23">
        <f>SUM(E32:P32)</f>
        <v>2944</v>
      </c>
      <c r="R32" s="22">
        <v>0</v>
      </c>
      <c r="S32" s="24">
        <f>SUM(Q32-R32)</f>
        <v>2944</v>
      </c>
      <c r="T32"/>
    </row>
    <row r="33" spans="1:29" x14ac:dyDescent="0.2">
      <c r="A33" s="32">
        <v>10</v>
      </c>
      <c r="B33" s="33" t="s">
        <v>61</v>
      </c>
      <c r="C33" s="38">
        <v>1971</v>
      </c>
      <c r="D33" s="35" t="s">
        <v>62</v>
      </c>
      <c r="E33" s="36">
        <v>0</v>
      </c>
      <c r="F33" s="36">
        <v>0</v>
      </c>
      <c r="G33" s="36">
        <v>0</v>
      </c>
      <c r="H33" s="36">
        <v>0</v>
      </c>
      <c r="I33" s="44">
        <v>0</v>
      </c>
      <c r="J33" s="44">
        <v>525</v>
      </c>
      <c r="K33" s="44">
        <v>825</v>
      </c>
      <c r="L33" s="44">
        <v>844</v>
      </c>
      <c r="M33" s="44">
        <v>450</v>
      </c>
      <c r="N33" s="44">
        <v>0</v>
      </c>
      <c r="O33" s="44">
        <v>0</v>
      </c>
      <c r="P33" s="44">
        <v>0</v>
      </c>
      <c r="Q33" s="23">
        <f>SUM(E33:P33)</f>
        <v>2644</v>
      </c>
      <c r="R33" s="22">
        <v>0</v>
      </c>
      <c r="S33" s="24">
        <f>SUM(Q33-R33)</f>
        <v>2644</v>
      </c>
      <c r="T33"/>
    </row>
    <row r="34" spans="1:29" x14ac:dyDescent="0.2">
      <c r="A34" s="32">
        <v>11</v>
      </c>
      <c r="B34" s="33" t="s">
        <v>10</v>
      </c>
      <c r="C34" s="38">
        <v>1962</v>
      </c>
      <c r="D34" s="35" t="s">
        <v>35</v>
      </c>
      <c r="E34" s="36">
        <v>994</v>
      </c>
      <c r="F34" s="36">
        <v>0</v>
      </c>
      <c r="G34" s="36">
        <v>0</v>
      </c>
      <c r="H34" s="36">
        <v>0</v>
      </c>
      <c r="I34" s="44">
        <v>0</v>
      </c>
      <c r="J34" s="44">
        <v>1400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23">
        <f>SUM(E34:P34)</f>
        <v>2394</v>
      </c>
      <c r="R34" s="22">
        <v>0</v>
      </c>
      <c r="S34" s="24">
        <f>SUM(Q34-R34)</f>
        <v>2394</v>
      </c>
      <c r="T34"/>
    </row>
    <row r="35" spans="1:29" x14ac:dyDescent="0.2">
      <c r="A35" s="32">
        <v>12</v>
      </c>
      <c r="B35" s="33" t="s">
        <v>8</v>
      </c>
      <c r="C35" s="38">
        <v>1960</v>
      </c>
      <c r="D35" s="35" t="s">
        <v>38</v>
      </c>
      <c r="E35" s="36">
        <v>721</v>
      </c>
      <c r="F35" s="36">
        <v>0</v>
      </c>
      <c r="G35" s="36">
        <v>0</v>
      </c>
      <c r="H35" s="36">
        <v>0</v>
      </c>
      <c r="I35" s="44">
        <v>485</v>
      </c>
      <c r="J35" s="44">
        <v>0</v>
      </c>
      <c r="K35" s="44">
        <v>0</v>
      </c>
      <c r="L35" s="44">
        <v>0</v>
      </c>
      <c r="M35" s="44">
        <v>400</v>
      </c>
      <c r="N35" s="44">
        <v>0</v>
      </c>
      <c r="O35" s="44">
        <v>0</v>
      </c>
      <c r="P35" s="44">
        <v>0</v>
      </c>
      <c r="Q35" s="23">
        <f>SUM(E35:P35)</f>
        <v>1606</v>
      </c>
      <c r="R35" s="22">
        <v>0</v>
      </c>
      <c r="S35" s="24">
        <f>SUM(Q35-R35)</f>
        <v>1606</v>
      </c>
      <c r="T35"/>
    </row>
    <row r="36" spans="1:29" x14ac:dyDescent="0.2">
      <c r="A36" s="37">
        <v>13</v>
      </c>
      <c r="B36" s="33" t="s">
        <v>78</v>
      </c>
      <c r="C36" s="38">
        <v>1960</v>
      </c>
      <c r="D36" s="35" t="s">
        <v>15</v>
      </c>
      <c r="E36" s="36">
        <v>0</v>
      </c>
      <c r="F36" s="36">
        <v>0</v>
      </c>
      <c r="G36" s="36">
        <v>0</v>
      </c>
      <c r="H36" s="36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1600</v>
      </c>
      <c r="O36" s="44">
        <v>0</v>
      </c>
      <c r="P36" s="44">
        <v>0</v>
      </c>
      <c r="Q36" s="23">
        <f>SUM(E36:P36)</f>
        <v>1600</v>
      </c>
      <c r="R36" s="22">
        <v>0</v>
      </c>
      <c r="S36" s="24">
        <f>SUM(Q36-R36)</f>
        <v>1600</v>
      </c>
      <c r="T36"/>
    </row>
    <row r="37" spans="1:29" x14ac:dyDescent="0.2">
      <c r="A37" s="37">
        <v>14</v>
      </c>
      <c r="B37" s="33" t="s">
        <v>60</v>
      </c>
      <c r="C37" s="38">
        <v>1957</v>
      </c>
      <c r="D37" s="35" t="s">
        <v>15</v>
      </c>
      <c r="E37" s="36">
        <v>0</v>
      </c>
      <c r="F37" s="36">
        <v>0</v>
      </c>
      <c r="G37" s="36">
        <v>0</v>
      </c>
      <c r="H37" s="36">
        <v>0</v>
      </c>
      <c r="I37" s="44">
        <v>0</v>
      </c>
      <c r="J37" s="44">
        <v>725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23">
        <f>SUM(E37:P37)</f>
        <v>725</v>
      </c>
      <c r="R37" s="22">
        <v>0</v>
      </c>
      <c r="S37" s="24">
        <f>SUM(Q37-R37)</f>
        <v>725</v>
      </c>
      <c r="T37"/>
    </row>
    <row r="38" spans="1:29" ht="22.5" customHeight="1" x14ac:dyDescent="0.25">
      <c r="A38" s="9" t="s">
        <v>21</v>
      </c>
      <c r="D38" s="19"/>
      <c r="T38" s="8"/>
      <c r="U38" s="7"/>
      <c r="V38" s="7"/>
      <c r="W38" s="7"/>
      <c r="X38" s="7"/>
      <c r="Y38" s="7"/>
      <c r="Z38" s="7"/>
      <c r="AA38" s="7"/>
      <c r="AB38" s="7"/>
      <c r="AC38" s="7"/>
    </row>
    <row r="39" spans="1:29" ht="13.5" thickBot="1" x14ac:dyDescent="0.25">
      <c r="T39" s="8"/>
      <c r="U39" s="7"/>
      <c r="V39" s="7"/>
      <c r="W39" s="7"/>
      <c r="X39" s="7"/>
      <c r="Y39" s="7"/>
      <c r="Z39" s="7"/>
      <c r="AA39" s="7"/>
      <c r="AB39" s="7"/>
      <c r="AC39" s="7"/>
    </row>
    <row r="40" spans="1:29" ht="13.5" thickBot="1" x14ac:dyDescent="0.25">
      <c r="A40" s="11" t="s">
        <v>1</v>
      </c>
      <c r="B40" s="12" t="s">
        <v>22</v>
      </c>
      <c r="C40" s="13" t="s">
        <v>3</v>
      </c>
      <c r="D40" s="14" t="s">
        <v>4</v>
      </c>
      <c r="E40" s="15" t="s">
        <v>26</v>
      </c>
      <c r="F40" s="15" t="s">
        <v>47</v>
      </c>
      <c r="G40" s="15" t="s">
        <v>55</v>
      </c>
      <c r="H40" s="15" t="s">
        <v>56</v>
      </c>
      <c r="I40" s="15" t="s">
        <v>57</v>
      </c>
      <c r="J40" s="15" t="s">
        <v>59</v>
      </c>
      <c r="K40" s="15" t="s">
        <v>65</v>
      </c>
      <c r="L40" s="15" t="s">
        <v>72</v>
      </c>
      <c r="M40" s="15" t="s">
        <v>73</v>
      </c>
      <c r="N40" s="15" t="s">
        <v>77</v>
      </c>
      <c r="O40" s="15" t="s">
        <v>81</v>
      </c>
      <c r="P40" s="15" t="s">
        <v>86</v>
      </c>
      <c r="Q40" s="15" t="s">
        <v>5</v>
      </c>
      <c r="R40" s="15" t="s">
        <v>6</v>
      </c>
      <c r="S40" s="16" t="s">
        <v>7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x14ac:dyDescent="0.2">
      <c r="A41" s="47">
        <v>1</v>
      </c>
      <c r="B41" s="45" t="s">
        <v>39</v>
      </c>
      <c r="C41" s="38">
        <v>2011</v>
      </c>
      <c r="D41" s="35" t="s">
        <v>19</v>
      </c>
      <c r="E41" s="48">
        <v>1600</v>
      </c>
      <c r="F41" s="48">
        <v>1200</v>
      </c>
      <c r="G41" s="48">
        <v>1500</v>
      </c>
      <c r="H41" s="48">
        <v>1100</v>
      </c>
      <c r="I41" s="48">
        <v>1069</v>
      </c>
      <c r="J41" s="48">
        <v>0</v>
      </c>
      <c r="K41" s="48">
        <v>1200</v>
      </c>
      <c r="L41" s="48">
        <v>0</v>
      </c>
      <c r="M41" s="48">
        <v>0</v>
      </c>
      <c r="N41" s="48">
        <v>0</v>
      </c>
      <c r="O41" s="48">
        <v>1980</v>
      </c>
      <c r="P41" s="48">
        <v>1000</v>
      </c>
      <c r="Q41" s="23">
        <f>SUM(E41:P41)</f>
        <v>10649</v>
      </c>
      <c r="R41" s="29">
        <v>0</v>
      </c>
      <c r="S41" s="30">
        <f>SUM(Q41-R41)</f>
        <v>10649</v>
      </c>
      <c r="T41" s="27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2" customHeight="1" x14ac:dyDescent="0.2">
      <c r="A42" s="47">
        <v>2</v>
      </c>
      <c r="B42" s="45" t="s">
        <v>23</v>
      </c>
      <c r="C42" s="38">
        <v>2011</v>
      </c>
      <c r="D42" s="35" t="s">
        <v>12</v>
      </c>
      <c r="E42" s="48">
        <v>710</v>
      </c>
      <c r="F42" s="48">
        <v>975</v>
      </c>
      <c r="G42" s="48">
        <v>0</v>
      </c>
      <c r="H42" s="48">
        <v>0</v>
      </c>
      <c r="I42" s="48">
        <v>1225</v>
      </c>
      <c r="J42" s="48">
        <v>0</v>
      </c>
      <c r="K42" s="48">
        <v>900</v>
      </c>
      <c r="L42" s="48">
        <v>1200</v>
      </c>
      <c r="M42" s="48">
        <v>507</v>
      </c>
      <c r="N42" s="48">
        <v>1200</v>
      </c>
      <c r="O42" s="48">
        <v>1400</v>
      </c>
      <c r="P42" s="48">
        <v>1300</v>
      </c>
      <c r="Q42" s="23">
        <f>SUM(E42:P42)</f>
        <v>9417</v>
      </c>
      <c r="R42" s="29">
        <v>0</v>
      </c>
      <c r="S42" s="30">
        <f>SUM(Q42-R42)</f>
        <v>9417</v>
      </c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x14ac:dyDescent="0.2">
      <c r="A43" s="47">
        <v>3</v>
      </c>
      <c r="B43" s="45" t="s">
        <v>27</v>
      </c>
      <c r="C43" s="38">
        <v>2015</v>
      </c>
      <c r="D43" s="35" t="s">
        <v>28</v>
      </c>
      <c r="E43" s="49">
        <v>913</v>
      </c>
      <c r="F43" s="49">
        <v>925</v>
      </c>
      <c r="G43" s="49">
        <v>975</v>
      </c>
      <c r="H43" s="49">
        <v>900</v>
      </c>
      <c r="I43" s="49">
        <v>413</v>
      </c>
      <c r="J43" s="49">
        <v>900</v>
      </c>
      <c r="K43" s="49">
        <v>1225</v>
      </c>
      <c r="L43" s="49">
        <v>850</v>
      </c>
      <c r="M43" s="48">
        <v>0</v>
      </c>
      <c r="N43" s="55">
        <v>394</v>
      </c>
      <c r="O43" s="49">
        <v>1190</v>
      </c>
      <c r="P43" s="49">
        <v>423</v>
      </c>
      <c r="Q43" s="23">
        <f>SUM(E43:P43)</f>
        <v>9108</v>
      </c>
      <c r="R43" s="29">
        <v>394</v>
      </c>
      <c r="S43" s="30">
        <f>SUM(Q43-R43)</f>
        <v>8714</v>
      </c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x14ac:dyDescent="0.2">
      <c r="A44" s="47">
        <v>4</v>
      </c>
      <c r="B44" s="45" t="s">
        <v>40</v>
      </c>
      <c r="C44" s="38">
        <v>1983</v>
      </c>
      <c r="D44" s="35" t="s">
        <v>8</v>
      </c>
      <c r="E44" s="48">
        <v>1227</v>
      </c>
      <c r="F44" s="48">
        <v>0</v>
      </c>
      <c r="G44" s="48">
        <v>1225</v>
      </c>
      <c r="H44" s="48">
        <v>0</v>
      </c>
      <c r="I44" s="48">
        <v>1600</v>
      </c>
      <c r="J44" s="48">
        <v>1269</v>
      </c>
      <c r="K44" s="48">
        <v>700</v>
      </c>
      <c r="L44" s="48">
        <v>0</v>
      </c>
      <c r="M44" s="48">
        <v>1600</v>
      </c>
      <c r="N44" s="48">
        <v>0</v>
      </c>
      <c r="O44" s="48">
        <v>0</v>
      </c>
      <c r="P44" s="48">
        <v>0</v>
      </c>
      <c r="Q44" s="23">
        <f>SUM(E44:P44)</f>
        <v>7621</v>
      </c>
      <c r="R44" s="29">
        <v>0</v>
      </c>
      <c r="S44" s="30">
        <f>SUM(Q44-R44)</f>
        <v>7621</v>
      </c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x14ac:dyDescent="0.2">
      <c r="A45" s="47">
        <v>5</v>
      </c>
      <c r="B45" s="45" t="s">
        <v>50</v>
      </c>
      <c r="C45" s="38">
        <v>2014</v>
      </c>
      <c r="D45" s="35" t="s">
        <v>51</v>
      </c>
      <c r="E45" s="48">
        <v>0</v>
      </c>
      <c r="F45" s="48">
        <v>400</v>
      </c>
      <c r="G45" s="48">
        <v>0</v>
      </c>
      <c r="H45" s="48">
        <v>1425</v>
      </c>
      <c r="I45" s="48">
        <v>775</v>
      </c>
      <c r="J45" s="48">
        <v>1025</v>
      </c>
      <c r="K45" s="48">
        <v>700</v>
      </c>
      <c r="L45" s="48">
        <v>0</v>
      </c>
      <c r="M45" s="48">
        <v>1000</v>
      </c>
      <c r="N45" s="48">
        <v>0</v>
      </c>
      <c r="O45" s="48">
        <v>1085</v>
      </c>
      <c r="P45" s="48">
        <v>850</v>
      </c>
      <c r="Q45" s="23">
        <f>SUM(E45:P45)</f>
        <v>7260</v>
      </c>
      <c r="R45" s="29">
        <v>0</v>
      </c>
      <c r="S45" s="30">
        <f>SUM(Q45-R45)</f>
        <v>7260</v>
      </c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x14ac:dyDescent="0.2">
      <c r="A46" s="47">
        <v>6</v>
      </c>
      <c r="B46" s="45" t="s">
        <v>9</v>
      </c>
      <c r="C46" s="38">
        <v>1972</v>
      </c>
      <c r="D46" s="35" t="s">
        <v>28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225</v>
      </c>
      <c r="L46" s="48">
        <v>1600</v>
      </c>
      <c r="M46" s="48">
        <v>700</v>
      </c>
      <c r="N46" s="48">
        <v>794</v>
      </c>
      <c r="O46" s="48">
        <v>1194</v>
      </c>
      <c r="P46" s="48">
        <v>1200</v>
      </c>
      <c r="Q46" s="23">
        <f>SUM(E46:P46)</f>
        <v>5713</v>
      </c>
      <c r="R46" s="29">
        <v>0</v>
      </c>
      <c r="S46" s="30">
        <f>SUM(Q46-R46)</f>
        <v>5713</v>
      </c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x14ac:dyDescent="0.2">
      <c r="A47" s="47">
        <v>7</v>
      </c>
      <c r="B47" s="45" t="s">
        <v>41</v>
      </c>
      <c r="C47" s="38">
        <v>1974</v>
      </c>
      <c r="D47" s="35" t="s">
        <v>31</v>
      </c>
      <c r="E47" s="49">
        <v>1225</v>
      </c>
      <c r="F47" s="49">
        <v>1000</v>
      </c>
      <c r="G47" s="49">
        <v>0</v>
      </c>
      <c r="H47" s="49">
        <v>800</v>
      </c>
      <c r="I47" s="49">
        <v>0</v>
      </c>
      <c r="J47" s="49">
        <v>0</v>
      </c>
      <c r="K47" s="49">
        <v>0</v>
      </c>
      <c r="L47" s="49">
        <v>0</v>
      </c>
      <c r="M47" s="49">
        <v>700</v>
      </c>
      <c r="N47" s="49">
        <v>1100</v>
      </c>
      <c r="O47" s="49">
        <v>0</v>
      </c>
      <c r="P47" s="49">
        <v>550</v>
      </c>
      <c r="Q47" s="23">
        <f>SUM(E47:P47)</f>
        <v>5375</v>
      </c>
      <c r="R47" s="29">
        <v>0</v>
      </c>
      <c r="S47" s="30">
        <f>SUM(Q47-R47)</f>
        <v>5375</v>
      </c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x14ac:dyDescent="0.2">
      <c r="A48" s="47">
        <v>8</v>
      </c>
      <c r="B48" s="45" t="s">
        <v>50</v>
      </c>
      <c r="C48" s="38">
        <v>2012</v>
      </c>
      <c r="D48" s="35" t="s">
        <v>49</v>
      </c>
      <c r="E48" s="48">
        <v>0</v>
      </c>
      <c r="F48" s="48">
        <v>700</v>
      </c>
      <c r="G48" s="48">
        <v>0</v>
      </c>
      <c r="H48" s="48">
        <v>0</v>
      </c>
      <c r="I48" s="48">
        <v>0</v>
      </c>
      <c r="J48" s="48">
        <v>0</v>
      </c>
      <c r="K48" s="48">
        <v>600</v>
      </c>
      <c r="L48" s="48">
        <v>0</v>
      </c>
      <c r="M48" s="48">
        <v>994</v>
      </c>
      <c r="N48" s="48">
        <v>794</v>
      </c>
      <c r="O48" s="48">
        <v>1370</v>
      </c>
      <c r="P48" s="48">
        <v>638</v>
      </c>
      <c r="Q48" s="23">
        <f>SUM(E48:P48)</f>
        <v>5096</v>
      </c>
      <c r="R48" s="29">
        <v>0</v>
      </c>
      <c r="S48" s="30">
        <f>SUM(Q48-R48)</f>
        <v>5096</v>
      </c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x14ac:dyDescent="0.2">
      <c r="A49" s="47">
        <v>9</v>
      </c>
      <c r="B49" s="45" t="s">
        <v>43</v>
      </c>
      <c r="C49" s="38">
        <v>2009</v>
      </c>
      <c r="D49" s="35" t="s">
        <v>20</v>
      </c>
      <c r="E49" s="48">
        <v>469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1325</v>
      </c>
      <c r="L49" s="48">
        <v>1094</v>
      </c>
      <c r="M49" s="48">
        <v>975</v>
      </c>
      <c r="N49" s="48">
        <v>919</v>
      </c>
      <c r="O49" s="48">
        <v>0</v>
      </c>
      <c r="P49" s="48">
        <v>0</v>
      </c>
      <c r="Q49" s="23">
        <f>SUM(E49:P49)</f>
        <v>4782</v>
      </c>
      <c r="R49" s="29">
        <v>0</v>
      </c>
      <c r="S49" s="30">
        <f>SUM(Q49-R49)</f>
        <v>4782</v>
      </c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x14ac:dyDescent="0.2">
      <c r="A50" s="47">
        <v>10</v>
      </c>
      <c r="B50" s="45" t="s">
        <v>32</v>
      </c>
      <c r="C50" s="38">
        <v>1976</v>
      </c>
      <c r="D50" s="35" t="s">
        <v>8</v>
      </c>
      <c r="E50" s="40">
        <v>0</v>
      </c>
      <c r="F50" s="40">
        <v>0</v>
      </c>
      <c r="G50" s="40">
        <v>0</v>
      </c>
      <c r="H50" s="40">
        <v>0</v>
      </c>
      <c r="I50" s="40">
        <v>1400</v>
      </c>
      <c r="J50" s="40">
        <v>1200</v>
      </c>
      <c r="K50" s="40">
        <v>400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23">
        <f>SUM(E50:P50)</f>
        <v>3000</v>
      </c>
      <c r="R50" s="29">
        <v>0</v>
      </c>
      <c r="S50" s="30">
        <f>SUM(Q50-R50)</f>
        <v>3000</v>
      </c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x14ac:dyDescent="0.2">
      <c r="A51" s="47">
        <v>11</v>
      </c>
      <c r="B51" s="45" t="s">
        <v>52</v>
      </c>
      <c r="C51" s="38">
        <v>1999</v>
      </c>
      <c r="D51" s="35" t="s">
        <v>53</v>
      </c>
      <c r="E51" s="48">
        <v>0</v>
      </c>
      <c r="F51" s="48">
        <v>600</v>
      </c>
      <c r="G51" s="48">
        <v>0</v>
      </c>
      <c r="H51" s="48">
        <v>0</v>
      </c>
      <c r="I51" s="48">
        <v>1025</v>
      </c>
      <c r="J51" s="48">
        <v>1050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23">
        <f>SUM(E51:P51)</f>
        <v>2675</v>
      </c>
      <c r="R51" s="29">
        <v>0</v>
      </c>
      <c r="S51" s="30">
        <f>SUM(Q51-R51)</f>
        <v>2675</v>
      </c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x14ac:dyDescent="0.2">
      <c r="A52" s="47">
        <v>12</v>
      </c>
      <c r="B52" s="45" t="s">
        <v>64</v>
      </c>
      <c r="C52" s="38">
        <v>1978</v>
      </c>
      <c r="D52" s="35" t="s">
        <v>61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352</v>
      </c>
      <c r="K52" s="48">
        <v>1225</v>
      </c>
      <c r="L52" s="48">
        <v>600</v>
      </c>
      <c r="M52" s="48">
        <v>319</v>
      </c>
      <c r="N52" s="48">
        <v>0</v>
      </c>
      <c r="O52" s="48">
        <v>0</v>
      </c>
      <c r="P52" s="48">
        <v>0</v>
      </c>
      <c r="Q52" s="23">
        <f>SUM(E52:P52)</f>
        <v>2496</v>
      </c>
      <c r="R52" s="29">
        <v>0</v>
      </c>
      <c r="S52" s="30">
        <f>SUM(Q52-R52)</f>
        <v>2496</v>
      </c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x14ac:dyDescent="0.2">
      <c r="A53" s="47">
        <v>13</v>
      </c>
      <c r="B53" s="45" t="s">
        <v>42</v>
      </c>
      <c r="C53" s="38">
        <v>2017</v>
      </c>
      <c r="D53" s="35" t="s">
        <v>44</v>
      </c>
      <c r="E53" s="48">
        <v>975</v>
      </c>
      <c r="F53" s="48">
        <v>0</v>
      </c>
      <c r="G53" s="48">
        <v>0</v>
      </c>
      <c r="H53" s="48">
        <v>769</v>
      </c>
      <c r="I53" s="48">
        <v>0</v>
      </c>
      <c r="J53" s="48">
        <v>0</v>
      </c>
      <c r="K53" s="48">
        <v>0</v>
      </c>
      <c r="L53" s="48">
        <v>625</v>
      </c>
      <c r="M53" s="48">
        <v>0</v>
      </c>
      <c r="N53" s="48">
        <v>0</v>
      </c>
      <c r="O53" s="48">
        <v>0</v>
      </c>
      <c r="P53" s="48">
        <v>0</v>
      </c>
      <c r="Q53" s="23">
        <f>SUM(E53:P53)</f>
        <v>2369</v>
      </c>
      <c r="R53" s="29">
        <v>0</v>
      </c>
      <c r="S53" s="30">
        <f>SUM(Q53-R53)</f>
        <v>2369</v>
      </c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spans="1:29" x14ac:dyDescent="0.2">
      <c r="A54" s="47">
        <v>14</v>
      </c>
      <c r="B54" s="45" t="s">
        <v>79</v>
      </c>
      <c r="C54" s="38">
        <v>1985</v>
      </c>
      <c r="D54" s="35" t="s">
        <v>84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671</v>
      </c>
      <c r="O54" s="48">
        <v>544</v>
      </c>
      <c r="P54" s="48">
        <v>919</v>
      </c>
      <c r="Q54" s="23">
        <f>SUM(E54:P54)</f>
        <v>2134</v>
      </c>
      <c r="R54" s="29">
        <v>0</v>
      </c>
      <c r="S54" s="30">
        <f>SUM(Q54-R54)</f>
        <v>2134</v>
      </c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" customHeight="1" x14ac:dyDescent="0.2">
      <c r="A55" s="47">
        <v>15</v>
      </c>
      <c r="B55" s="45" t="s">
        <v>15</v>
      </c>
      <c r="C55" s="38">
        <v>2005</v>
      </c>
      <c r="D55" s="35" t="s">
        <v>14</v>
      </c>
      <c r="E55" s="40">
        <v>1125</v>
      </c>
      <c r="F55" s="40">
        <v>0</v>
      </c>
      <c r="G55" s="40">
        <v>0</v>
      </c>
      <c r="H55" s="40">
        <v>225</v>
      </c>
      <c r="I55" s="40">
        <v>300</v>
      </c>
      <c r="J55" s="40">
        <v>0</v>
      </c>
      <c r="K55" s="40">
        <v>225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23">
        <f>SUM(E55:P55)</f>
        <v>1875</v>
      </c>
      <c r="R55" s="29">
        <v>0</v>
      </c>
      <c r="S55" s="30">
        <f>SUM(Q55-R55)</f>
        <v>1875</v>
      </c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x14ac:dyDescent="0.2">
      <c r="A56" s="47">
        <v>16</v>
      </c>
      <c r="B56" s="45" t="s">
        <v>42</v>
      </c>
      <c r="C56" s="38">
        <v>2013</v>
      </c>
      <c r="D56" s="35" t="s">
        <v>78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1500</v>
      </c>
      <c r="O56" s="48">
        <v>0</v>
      </c>
      <c r="P56" s="48">
        <v>0</v>
      </c>
      <c r="Q56" s="23">
        <f>SUM(E56:P56)</f>
        <v>1500</v>
      </c>
      <c r="R56" s="29">
        <v>0</v>
      </c>
      <c r="S56" s="30">
        <f>SUM(Q56-R56)</f>
        <v>1500</v>
      </c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x14ac:dyDescent="0.2">
      <c r="A57" s="47">
        <v>17</v>
      </c>
      <c r="B57" s="45" t="s">
        <v>82</v>
      </c>
      <c r="C57" s="38">
        <v>1994</v>
      </c>
      <c r="D57" s="35" t="s">
        <v>83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706</v>
      </c>
      <c r="P57" s="48">
        <v>0</v>
      </c>
      <c r="Q57" s="23">
        <f>SUM(E57:P57)</f>
        <v>706</v>
      </c>
      <c r="R57" s="29">
        <v>0</v>
      </c>
      <c r="S57" s="30">
        <f>SUM(Q57-R57)</f>
        <v>706</v>
      </c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x14ac:dyDescent="0.2">
      <c r="A58" s="47">
        <v>18</v>
      </c>
      <c r="B58" s="45" t="s">
        <v>63</v>
      </c>
      <c r="C58" s="38">
        <v>1983</v>
      </c>
      <c r="D58" s="35" t="s">
        <v>53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525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23">
        <f>SUM(E58:P58)</f>
        <v>525</v>
      </c>
      <c r="R58" s="29">
        <v>0</v>
      </c>
      <c r="S58" s="30">
        <f>SUM(Q58-R58)</f>
        <v>525</v>
      </c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x14ac:dyDescent="0.2">
      <c r="A59" s="47">
        <v>19</v>
      </c>
      <c r="B59" s="45" t="s">
        <v>80</v>
      </c>
      <c r="C59" s="38">
        <v>1977</v>
      </c>
      <c r="D59" s="35" t="s">
        <v>60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225</v>
      </c>
      <c r="O59" s="48">
        <v>0</v>
      </c>
      <c r="P59" s="48">
        <v>0</v>
      </c>
      <c r="Q59" s="23">
        <f>SUM(E59:P59)</f>
        <v>225</v>
      </c>
      <c r="R59" s="29">
        <v>0</v>
      </c>
      <c r="S59" s="30">
        <f>SUM(Q59-R59)</f>
        <v>225</v>
      </c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21.75" customHeight="1" x14ac:dyDescent="0.25">
      <c r="A60" s="9" t="s">
        <v>24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3.5" thickBot="1" x14ac:dyDescent="0.25"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3.5" thickBot="1" x14ac:dyDescent="0.25">
      <c r="A62" s="11" t="s">
        <v>1</v>
      </c>
      <c r="B62" s="12" t="s">
        <v>17</v>
      </c>
      <c r="C62" s="13" t="s">
        <v>3</v>
      </c>
      <c r="D62" s="14" t="s">
        <v>2</v>
      </c>
      <c r="E62" s="15" t="s">
        <v>26</v>
      </c>
      <c r="F62" s="15" t="s">
        <v>47</v>
      </c>
      <c r="G62" s="15" t="s">
        <v>55</v>
      </c>
      <c r="H62" s="15" t="s">
        <v>56</v>
      </c>
      <c r="I62" s="15" t="s">
        <v>57</v>
      </c>
      <c r="J62" s="15" t="s">
        <v>59</v>
      </c>
      <c r="K62" s="15" t="s">
        <v>65</v>
      </c>
      <c r="L62" s="15" t="s">
        <v>72</v>
      </c>
      <c r="M62" s="15" t="s">
        <v>73</v>
      </c>
      <c r="N62" s="15" t="s">
        <v>77</v>
      </c>
      <c r="O62" s="15" t="s">
        <v>81</v>
      </c>
      <c r="P62" s="15" t="s">
        <v>86</v>
      </c>
      <c r="Q62" s="15" t="s">
        <v>5</v>
      </c>
      <c r="R62" s="15" t="s">
        <v>6</v>
      </c>
      <c r="S62" s="16" t="s">
        <v>7</v>
      </c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x14ac:dyDescent="0.2">
      <c r="A63" s="47">
        <v>1</v>
      </c>
      <c r="B63" s="45" t="s">
        <v>19</v>
      </c>
      <c r="C63" s="38">
        <v>2011</v>
      </c>
      <c r="D63" s="35" t="s">
        <v>39</v>
      </c>
      <c r="E63" s="40">
        <v>1600</v>
      </c>
      <c r="F63" s="40">
        <v>1200</v>
      </c>
      <c r="G63" s="40">
        <v>1500</v>
      </c>
      <c r="H63" s="40">
        <v>1100</v>
      </c>
      <c r="I63" s="40">
        <v>1069</v>
      </c>
      <c r="J63" s="40">
        <v>0</v>
      </c>
      <c r="K63" s="40">
        <v>1200</v>
      </c>
      <c r="L63" s="40">
        <v>0</v>
      </c>
      <c r="M63" s="40">
        <v>0</v>
      </c>
      <c r="N63" s="40">
        <v>0</v>
      </c>
      <c r="O63" s="40">
        <v>1980</v>
      </c>
      <c r="P63" s="40">
        <v>1000</v>
      </c>
      <c r="Q63" s="23">
        <f>SUM(E63:P63)</f>
        <v>10649</v>
      </c>
      <c r="R63" s="31">
        <v>0</v>
      </c>
      <c r="S63" s="30">
        <f>SUM(Q63-R63)</f>
        <v>10649</v>
      </c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x14ac:dyDescent="0.2">
      <c r="A64" s="47">
        <v>2</v>
      </c>
      <c r="B64" s="45" t="s">
        <v>28</v>
      </c>
      <c r="C64" s="38" t="s">
        <v>66</v>
      </c>
      <c r="D64" s="35" t="s">
        <v>67</v>
      </c>
      <c r="E64" s="40">
        <v>913</v>
      </c>
      <c r="F64" s="40">
        <v>925</v>
      </c>
      <c r="G64" s="40">
        <v>975</v>
      </c>
      <c r="H64" s="40">
        <v>900</v>
      </c>
      <c r="I64" s="54">
        <v>413</v>
      </c>
      <c r="J64" s="40">
        <v>900</v>
      </c>
      <c r="K64" s="40">
        <v>1225</v>
      </c>
      <c r="L64" s="40">
        <v>850</v>
      </c>
      <c r="M64" s="40">
        <v>700</v>
      </c>
      <c r="N64" s="54">
        <v>794</v>
      </c>
      <c r="O64" s="40">
        <v>1194</v>
      </c>
      <c r="P64" s="40">
        <v>1200</v>
      </c>
      <c r="Q64" s="23">
        <f>SUM(E64:P64)</f>
        <v>10989</v>
      </c>
      <c r="R64" s="31">
        <v>1207</v>
      </c>
      <c r="S64" s="30">
        <f>SUM(Q64-R64)</f>
        <v>9782</v>
      </c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x14ac:dyDescent="0.2">
      <c r="A65" s="47">
        <v>3</v>
      </c>
      <c r="B65" s="45" t="s">
        <v>31</v>
      </c>
      <c r="C65" s="51">
        <v>1974</v>
      </c>
      <c r="D65" s="35" t="s">
        <v>58</v>
      </c>
      <c r="E65" s="50">
        <v>1225</v>
      </c>
      <c r="F65" s="50">
        <v>1000</v>
      </c>
      <c r="G65" s="50">
        <v>0</v>
      </c>
      <c r="H65" s="50">
        <v>800</v>
      </c>
      <c r="I65" s="50">
        <v>1400</v>
      </c>
      <c r="J65" s="50">
        <v>1200</v>
      </c>
      <c r="K65" s="50">
        <v>400</v>
      </c>
      <c r="L65" s="50">
        <v>0</v>
      </c>
      <c r="M65" s="50">
        <v>700</v>
      </c>
      <c r="N65" s="50">
        <v>1100</v>
      </c>
      <c r="O65" s="40">
        <v>0</v>
      </c>
      <c r="P65" s="40">
        <v>550</v>
      </c>
      <c r="Q65" s="23">
        <f>SUM(E65:P65)</f>
        <v>8375</v>
      </c>
      <c r="R65" s="31">
        <v>0</v>
      </c>
      <c r="S65" s="30">
        <f>SUM(Q65-R65)</f>
        <v>8375</v>
      </c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x14ac:dyDescent="0.2">
      <c r="A66" s="47">
        <v>4</v>
      </c>
      <c r="B66" s="45" t="s">
        <v>25</v>
      </c>
      <c r="C66" s="38">
        <v>2011</v>
      </c>
      <c r="D66" s="35" t="s">
        <v>23</v>
      </c>
      <c r="E66" s="49">
        <v>710</v>
      </c>
      <c r="F66" s="49">
        <v>975</v>
      </c>
      <c r="G66" s="49">
        <v>0</v>
      </c>
      <c r="H66" s="49">
        <v>0</v>
      </c>
      <c r="I66" s="49">
        <v>1225</v>
      </c>
      <c r="J66" s="48">
        <v>0</v>
      </c>
      <c r="K66" s="49">
        <v>900</v>
      </c>
      <c r="L66" s="49">
        <v>1200</v>
      </c>
      <c r="M66" s="49">
        <v>507</v>
      </c>
      <c r="N66" s="49">
        <v>1200</v>
      </c>
      <c r="O66" s="49">
        <v>1400</v>
      </c>
      <c r="P66" s="48">
        <v>0</v>
      </c>
      <c r="Q66" s="23">
        <f>SUM(E66:P66)</f>
        <v>8117</v>
      </c>
      <c r="R66" s="31">
        <v>0</v>
      </c>
      <c r="S66" s="30">
        <f>SUM(Q66-R66)</f>
        <v>8117</v>
      </c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x14ac:dyDescent="0.2">
      <c r="A67" s="47">
        <v>5</v>
      </c>
      <c r="B67" s="45" t="s">
        <v>8</v>
      </c>
      <c r="C67" s="38" t="s">
        <v>45</v>
      </c>
      <c r="D67" s="35" t="s">
        <v>40</v>
      </c>
      <c r="E67" s="50">
        <v>1227</v>
      </c>
      <c r="F67" s="50">
        <v>0</v>
      </c>
      <c r="G67" s="50">
        <v>1225</v>
      </c>
      <c r="H67" s="50">
        <v>0</v>
      </c>
      <c r="I67" s="50">
        <v>1600</v>
      </c>
      <c r="J67" s="50">
        <v>1269</v>
      </c>
      <c r="K67" s="50">
        <v>700</v>
      </c>
      <c r="L67" s="50">
        <v>0</v>
      </c>
      <c r="M67" s="50">
        <v>1600</v>
      </c>
      <c r="N67" s="50">
        <v>0</v>
      </c>
      <c r="O67" s="40">
        <v>0</v>
      </c>
      <c r="P67" s="40">
        <v>0</v>
      </c>
      <c r="Q67" s="23">
        <f>SUM(E67:P67)</f>
        <v>7621</v>
      </c>
      <c r="R67" s="31">
        <v>0</v>
      </c>
      <c r="S67" s="30">
        <f>SUM(Q67-R67)</f>
        <v>7621</v>
      </c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x14ac:dyDescent="0.2">
      <c r="A68" s="47">
        <v>6</v>
      </c>
      <c r="B68" s="45" t="s">
        <v>51</v>
      </c>
      <c r="C68" s="38">
        <v>2014</v>
      </c>
      <c r="D68" s="35" t="s">
        <v>50</v>
      </c>
      <c r="E68" s="48">
        <v>0</v>
      </c>
      <c r="F68" s="48">
        <v>400</v>
      </c>
      <c r="G68" s="48">
        <v>0</v>
      </c>
      <c r="H68" s="48">
        <v>1425</v>
      </c>
      <c r="I68" s="48">
        <v>775</v>
      </c>
      <c r="J68" s="48">
        <v>0</v>
      </c>
      <c r="K68" s="48">
        <v>700</v>
      </c>
      <c r="L68" s="48">
        <v>0</v>
      </c>
      <c r="M68" s="48">
        <v>1000</v>
      </c>
      <c r="N68" s="48">
        <v>0</v>
      </c>
      <c r="O68" s="48">
        <v>1085</v>
      </c>
      <c r="P68" s="48">
        <v>850</v>
      </c>
      <c r="Q68" s="23">
        <f>SUM(E68:P68)</f>
        <v>6235</v>
      </c>
      <c r="R68" s="31">
        <v>0</v>
      </c>
      <c r="S68" s="30">
        <f>SUM(Q68-R68)</f>
        <v>6235</v>
      </c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x14ac:dyDescent="0.2">
      <c r="A69" s="47">
        <v>7</v>
      </c>
      <c r="B69" s="45" t="s">
        <v>49</v>
      </c>
      <c r="C69" s="38" t="s">
        <v>70</v>
      </c>
      <c r="D69" s="35" t="s">
        <v>71</v>
      </c>
      <c r="E69" s="48">
        <v>0</v>
      </c>
      <c r="F69" s="48">
        <v>700</v>
      </c>
      <c r="G69" s="48">
        <v>0</v>
      </c>
      <c r="H69" s="48">
        <v>0</v>
      </c>
      <c r="I69" s="48">
        <v>0</v>
      </c>
      <c r="J69" s="48">
        <v>1025</v>
      </c>
      <c r="K69" s="48">
        <v>600</v>
      </c>
      <c r="L69" s="48">
        <v>0</v>
      </c>
      <c r="M69" s="48">
        <v>994</v>
      </c>
      <c r="N69" s="48">
        <v>794</v>
      </c>
      <c r="O69" s="48">
        <v>1370</v>
      </c>
      <c r="P69" s="48">
        <v>638</v>
      </c>
      <c r="Q69" s="23">
        <f>SUM(E69:P69)</f>
        <v>6121</v>
      </c>
      <c r="R69" s="31">
        <v>0</v>
      </c>
      <c r="S69" s="30">
        <f>SUM(Q69-R69)</f>
        <v>6121</v>
      </c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x14ac:dyDescent="0.2">
      <c r="A70" s="47">
        <v>8</v>
      </c>
      <c r="B70" s="45" t="s">
        <v>20</v>
      </c>
      <c r="C70" s="38">
        <v>2009</v>
      </c>
      <c r="D70" s="35" t="s">
        <v>43</v>
      </c>
      <c r="E70" s="40">
        <v>469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1325</v>
      </c>
      <c r="L70" s="40">
        <v>1094</v>
      </c>
      <c r="M70" s="40">
        <v>975</v>
      </c>
      <c r="N70" s="40">
        <v>919</v>
      </c>
      <c r="O70" s="40">
        <v>0</v>
      </c>
      <c r="P70" s="40">
        <v>0</v>
      </c>
      <c r="Q70" s="23">
        <f>SUM(E70:P70)</f>
        <v>4782</v>
      </c>
      <c r="R70" s="31">
        <v>0</v>
      </c>
      <c r="S70" s="30">
        <f>SUM(Q70-R70)</f>
        <v>4782</v>
      </c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x14ac:dyDescent="0.2">
      <c r="A71" s="47">
        <v>9</v>
      </c>
      <c r="B71" s="45" t="s">
        <v>53</v>
      </c>
      <c r="C71" s="38">
        <v>1999</v>
      </c>
      <c r="D71" s="35" t="s">
        <v>52</v>
      </c>
      <c r="E71" s="40">
        <v>0</v>
      </c>
      <c r="F71" s="40">
        <v>600</v>
      </c>
      <c r="G71" s="40">
        <v>0</v>
      </c>
      <c r="H71" s="40">
        <v>0</v>
      </c>
      <c r="I71" s="40">
        <v>1025</v>
      </c>
      <c r="J71" s="40">
        <v>1050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23">
        <f>SUM(E71:P71)</f>
        <v>2675</v>
      </c>
      <c r="R71" s="31">
        <v>0</v>
      </c>
      <c r="S71" s="30">
        <f>SUM(Q71-R71)</f>
        <v>2675</v>
      </c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x14ac:dyDescent="0.2">
      <c r="A72" s="47">
        <v>10</v>
      </c>
      <c r="B72" s="45" t="s">
        <v>61</v>
      </c>
      <c r="C72" s="38">
        <v>1978</v>
      </c>
      <c r="D72" s="35" t="s">
        <v>64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352</v>
      </c>
      <c r="K72" s="40">
        <v>1225</v>
      </c>
      <c r="L72" s="40">
        <v>600</v>
      </c>
      <c r="M72" s="40">
        <v>319</v>
      </c>
      <c r="N72" s="40">
        <v>0</v>
      </c>
      <c r="O72" s="40">
        <v>0</v>
      </c>
      <c r="P72" s="40">
        <v>0</v>
      </c>
      <c r="Q72" s="23">
        <f>SUM(E72:P72)</f>
        <v>2496</v>
      </c>
      <c r="R72" s="31">
        <v>0</v>
      </c>
      <c r="S72" s="30">
        <f>SUM(Q72-R72)</f>
        <v>2496</v>
      </c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x14ac:dyDescent="0.2">
      <c r="A73" s="47">
        <v>11</v>
      </c>
      <c r="B73" s="45" t="s">
        <v>44</v>
      </c>
      <c r="C73" s="38">
        <v>2017</v>
      </c>
      <c r="D73" s="35" t="s">
        <v>42</v>
      </c>
      <c r="E73" s="48">
        <v>975</v>
      </c>
      <c r="F73" s="48">
        <v>0</v>
      </c>
      <c r="G73" s="48">
        <v>0</v>
      </c>
      <c r="H73" s="48">
        <v>769</v>
      </c>
      <c r="I73" s="48">
        <v>0</v>
      </c>
      <c r="J73" s="48">
        <v>0</v>
      </c>
      <c r="K73" s="48">
        <v>0</v>
      </c>
      <c r="L73" s="48">
        <v>625</v>
      </c>
      <c r="M73" s="48">
        <v>0</v>
      </c>
      <c r="N73" s="48">
        <v>0</v>
      </c>
      <c r="O73" s="48">
        <v>0</v>
      </c>
      <c r="P73" s="48">
        <v>0</v>
      </c>
      <c r="Q73" s="23">
        <f>SUM(E73:P73)</f>
        <v>2369</v>
      </c>
      <c r="R73" s="31">
        <v>0</v>
      </c>
      <c r="S73" s="30">
        <f>SUM(Q73-R73)</f>
        <v>2369</v>
      </c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x14ac:dyDescent="0.2">
      <c r="A74" s="47">
        <v>12</v>
      </c>
      <c r="B74" s="45" t="s">
        <v>14</v>
      </c>
      <c r="C74" s="38">
        <v>2005</v>
      </c>
      <c r="D74" s="35" t="s">
        <v>15</v>
      </c>
      <c r="E74" s="40">
        <v>1125</v>
      </c>
      <c r="F74" s="40">
        <v>0</v>
      </c>
      <c r="G74" s="40">
        <v>0</v>
      </c>
      <c r="H74" s="40">
        <v>225</v>
      </c>
      <c r="I74" s="40">
        <v>300</v>
      </c>
      <c r="J74" s="40">
        <v>0</v>
      </c>
      <c r="K74" s="40">
        <v>225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23">
        <f>SUM(E74:P74)</f>
        <v>1875</v>
      </c>
      <c r="R74" s="31">
        <v>0</v>
      </c>
      <c r="S74" s="30">
        <f>SUM(Q74-R74)</f>
        <v>1875</v>
      </c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x14ac:dyDescent="0.2">
      <c r="A75" s="47">
        <v>13</v>
      </c>
      <c r="B75" s="45" t="s">
        <v>18</v>
      </c>
      <c r="C75" s="38">
        <v>1985</v>
      </c>
      <c r="D75" s="35" t="s">
        <v>79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671</v>
      </c>
      <c r="O75" s="48">
        <v>0</v>
      </c>
      <c r="P75" s="48">
        <v>919</v>
      </c>
      <c r="Q75" s="23">
        <f>SUM(E75:P75)</f>
        <v>1590</v>
      </c>
      <c r="R75" s="31">
        <v>0</v>
      </c>
      <c r="S75" s="30">
        <f>SUM(Q75-R75)</f>
        <v>1590</v>
      </c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x14ac:dyDescent="0.2">
      <c r="A76" s="47">
        <v>14</v>
      </c>
      <c r="B76" s="45" t="s">
        <v>78</v>
      </c>
      <c r="C76" s="38">
        <v>2013</v>
      </c>
      <c r="D76" s="35" t="s">
        <v>42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1500</v>
      </c>
      <c r="O76" s="40">
        <v>0</v>
      </c>
      <c r="P76" s="40">
        <v>0</v>
      </c>
      <c r="Q76" s="23">
        <f>SUM(E76:P76)</f>
        <v>1500</v>
      </c>
      <c r="R76" s="31">
        <v>0</v>
      </c>
      <c r="S76" s="30">
        <f>SUM(Q76-R76)</f>
        <v>1500</v>
      </c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x14ac:dyDescent="0.2">
      <c r="A77" s="47">
        <v>15</v>
      </c>
      <c r="B77" s="45" t="s">
        <v>87</v>
      </c>
      <c r="C77" s="38">
        <v>2014</v>
      </c>
      <c r="D77" s="35" t="s">
        <v>23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8">
        <v>0</v>
      </c>
      <c r="O77" s="48">
        <v>0</v>
      </c>
      <c r="P77" s="48">
        <v>1300</v>
      </c>
      <c r="Q77" s="23">
        <f>SUM(E77:P77)</f>
        <v>1300</v>
      </c>
      <c r="R77" s="31">
        <v>1</v>
      </c>
      <c r="S77" s="30">
        <f>SUM(Q77-R77)</f>
        <v>1299</v>
      </c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1:29" x14ac:dyDescent="0.2">
      <c r="A78" s="47">
        <v>16</v>
      </c>
      <c r="B78" s="45" t="s">
        <v>83</v>
      </c>
      <c r="C78" s="38">
        <v>1994</v>
      </c>
      <c r="D78" s="35" t="s">
        <v>82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706</v>
      </c>
      <c r="P78" s="40">
        <v>0</v>
      </c>
      <c r="Q78" s="23">
        <f>SUM(E78:P78)</f>
        <v>706</v>
      </c>
      <c r="R78" s="31">
        <v>0</v>
      </c>
      <c r="S78" s="30">
        <f>SUM(Q78-R78)</f>
        <v>706</v>
      </c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x14ac:dyDescent="0.2">
      <c r="A79" s="47">
        <v>17</v>
      </c>
      <c r="B79" s="45" t="s">
        <v>85</v>
      </c>
      <c r="C79" s="38">
        <v>1986</v>
      </c>
      <c r="D79" s="35" t="s">
        <v>79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544</v>
      </c>
      <c r="P79" s="48">
        <v>0</v>
      </c>
      <c r="Q79" s="23">
        <f>SUM(E79:P79)</f>
        <v>544</v>
      </c>
      <c r="R79" s="31">
        <v>0</v>
      </c>
      <c r="S79" s="30">
        <f>SUM(Q79-R79)</f>
        <v>544</v>
      </c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x14ac:dyDescent="0.2">
      <c r="A80" s="47">
        <v>18</v>
      </c>
      <c r="B80" s="45" t="s">
        <v>60</v>
      </c>
      <c r="C80" s="38">
        <v>1977</v>
      </c>
      <c r="D80" s="35" t="s">
        <v>80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225</v>
      </c>
      <c r="O80" s="48">
        <v>0</v>
      </c>
      <c r="P80" s="48">
        <v>0</v>
      </c>
      <c r="Q80" s="23">
        <f>SUM(E80:P80)</f>
        <v>225</v>
      </c>
      <c r="R80" s="31">
        <v>0</v>
      </c>
      <c r="S80" s="30">
        <f>SUM(Q80-R80)</f>
        <v>225</v>
      </c>
      <c r="T80" s="28"/>
      <c r="U80" s="28"/>
      <c r="V80" s="28"/>
      <c r="W80" s="28"/>
      <c r="X80" s="28"/>
      <c r="Y80" s="28"/>
      <c r="Z80" s="28"/>
      <c r="AA80" s="28"/>
      <c r="AB80" s="28"/>
      <c r="AC80" s="28"/>
    </row>
  </sheetData>
  <sortState ref="A24:S37">
    <sortCondition descending="1" ref="S24:S37"/>
  </sortState>
  <phoneticPr fontId="2" type="noConversion"/>
  <pageMargins left="0.25" right="0.25" top="0.5" bottom="0.5" header="0.5" footer="0.5"/>
  <pageSetup fitToWidth="0" orientation="landscape" copies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Vintage</vt:lpstr>
      <vt:lpstr>Vintage!Print_Area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Gabriel Kjos</cp:lastModifiedBy>
  <cp:lastPrinted>2018-09-18T05:02:48Z</cp:lastPrinted>
  <dcterms:created xsi:type="dcterms:W3CDTF">2017-07-07T02:34:23Z</dcterms:created>
  <dcterms:modified xsi:type="dcterms:W3CDTF">2018-09-25T06:29:39Z</dcterms:modified>
</cp:coreProperties>
</file>